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6945" activeTab="0"/>
  </bookViews>
  <sheets>
    <sheet name="ОП 1" sheetId="1" r:id="rId1"/>
    <sheet name="ОП 2" sheetId="2" r:id="rId2"/>
    <sheet name="ОП 3" sheetId="3" r:id="rId3"/>
    <sheet name="ОП 4" sheetId="4" r:id="rId4"/>
    <sheet name="ОП 5" sheetId="5" r:id="rId5"/>
    <sheet name="ОП 5 -1" sheetId="6" r:id="rId6"/>
    <sheet name="ОП 6" sheetId="7" r:id="rId7"/>
  </sheets>
  <definedNames>
    <definedName name="_xlnm.Print_Area" localSheetId="1">'ОП 2'!$A$1:$F$30</definedName>
    <definedName name="_xlnm.Print_Area" localSheetId="2">'ОП 3'!$A$1:$F$70</definedName>
  </definedNames>
  <calcPr fullCalcOnLoad="1"/>
</workbook>
</file>

<file path=xl/sharedStrings.xml><?xml version="1.0" encoding="utf-8"?>
<sst xmlns="http://schemas.openxmlformats.org/spreadsheetml/2006/main" count="682" uniqueCount="255">
  <si>
    <t xml:space="preserve">Наименование на проектното предложение: </t>
  </si>
  <si>
    <t>Наименование на кандидата:</t>
  </si>
  <si>
    <t>№</t>
  </si>
  <si>
    <t>Мярка</t>
  </si>
  <si>
    <t>Количество</t>
  </si>
  <si>
    <t>Описание на Дейностите</t>
  </si>
  <si>
    <t>Обект 2</t>
  </si>
  <si>
    <t xml:space="preserve">Дата: ………………20__ г. </t>
  </si>
  <si>
    <t>ПО ПРОЦЕДУРА ЗА ФИНАНСИРАНЕ НА ПРОЕКТИ ЗА ПОДОБРЯВАНЕ УСЛОВИЯТА НА ТРУД</t>
  </si>
  <si>
    <t>ОП Ботевград</t>
  </si>
  <si>
    <t>I</t>
  </si>
  <si>
    <t>ПОДОВЕ</t>
  </si>
  <si>
    <t>Монтажни работи</t>
  </si>
  <si>
    <t>Доставка и полагане на подова настилка - балатум</t>
  </si>
  <si>
    <t>м2</t>
  </si>
  <si>
    <t>Доставка и монтаж ПВЦ первази</t>
  </si>
  <si>
    <t>II</t>
  </si>
  <si>
    <t>СТЕНИ</t>
  </si>
  <si>
    <t>Финна шпакловка и боядисване на стени в цвят бяло - две ръце</t>
  </si>
  <si>
    <t>III</t>
  </si>
  <si>
    <t>ТАВАНИ</t>
  </si>
  <si>
    <t>Направа на окачен таван от гипсокартон на конструкция</t>
  </si>
  <si>
    <t>IV</t>
  </si>
  <si>
    <t>ДОГРАМА</t>
  </si>
  <si>
    <t>Доставка и монтаж на интериорни врати</t>
  </si>
  <si>
    <t>бр.</t>
  </si>
  <si>
    <t>ОТОПЛЕНИЕ</t>
  </si>
  <si>
    <t xml:space="preserve">Доставка и монтаж на цялостна отоплителна система с котел на твърдо гориво 40 KW </t>
  </si>
  <si>
    <t>2</t>
  </si>
  <si>
    <t>Доставка и монтаж на панелни радиатори 600/2000</t>
  </si>
  <si>
    <t>3</t>
  </si>
  <si>
    <t>Доставка и монтаж на панелни радиатори 600/1200</t>
  </si>
  <si>
    <t>СГРДНА, БИТОВА КАНАЛИЗАЦИЯ</t>
  </si>
  <si>
    <t>Доставка и монтаж на клозетно седало , с горно задно оттичане, включително водопроводна арматура, ъглов спирателен кран и седалка</t>
  </si>
  <si>
    <t>Предпазна апаратура</t>
  </si>
  <si>
    <t>1</t>
  </si>
  <si>
    <t>Доставка и монтаж на ел. табло 36 модулно, три редово, за открит монтаж</t>
  </si>
  <si>
    <t>Доставка и изтегляне на кабел СВТ 5х10 мм2</t>
  </si>
  <si>
    <t>л.м.</t>
  </si>
  <si>
    <t>Доставка и изтегляне на кабел ШВПС 3х2,5 мм2</t>
  </si>
  <si>
    <t>4</t>
  </si>
  <si>
    <t>Доставка и изтегляне на кабел ШВПС 2х1,5 мм2</t>
  </si>
  <si>
    <t>5</t>
  </si>
  <si>
    <t>Доставка и монтаж на предпазител 63А, 3P - главен</t>
  </si>
  <si>
    <t>6</t>
  </si>
  <si>
    <t>Доставка и монтаж на предпазител 16А, 3P - контакти общи нужди ляво, дясно</t>
  </si>
  <si>
    <t>7</t>
  </si>
  <si>
    <t>Доставка и монтаж на предпазител 25А, 1P - готв. Печка</t>
  </si>
  <si>
    <t>8</t>
  </si>
  <si>
    <t>Доставка и монтаж на предпазител 20А, 1P - контакти общи нужди ляво, дясно</t>
  </si>
  <si>
    <t>9</t>
  </si>
  <si>
    <t>Доставка и монтаж на предпазител 16А, 1P - ежедневни консуматори</t>
  </si>
  <si>
    <t>10</t>
  </si>
  <si>
    <t>Доставка и монтаж на предпазител 6А, 1P - осветление</t>
  </si>
  <si>
    <t>Кабелни връзки и отклонение</t>
  </si>
  <si>
    <t>11</t>
  </si>
  <si>
    <t>Доставка на лустер клема 10 мм2</t>
  </si>
  <si>
    <t>12</t>
  </si>
  <si>
    <t>Доставка и монтаж на разклонителни кутии за открит монтаж 80x100 мм, IP 44</t>
  </si>
  <si>
    <t>13</t>
  </si>
  <si>
    <t>Доставка и монтаж на щуцер PG13</t>
  </si>
  <si>
    <t>14</t>
  </si>
  <si>
    <t>Доставка и монтаж на WAGO клема 2- ка, до 4 мм2</t>
  </si>
  <si>
    <t>к-т</t>
  </si>
  <si>
    <t>15</t>
  </si>
  <si>
    <t>Доставка и монтаж на WAGO клема 3- ка, до 4 мм2</t>
  </si>
  <si>
    <t>16</t>
  </si>
  <si>
    <t>Доставка и монтаж на WAGO клема 5- ка, до 4 мм2</t>
  </si>
  <si>
    <t>17</t>
  </si>
  <si>
    <t>Доставка и монтаж на пвц канал 25х16 мм , 3 м</t>
  </si>
  <si>
    <t>18</t>
  </si>
  <si>
    <t>Доставка и монтаж на пвц канал 65х50 мм , 3 м</t>
  </si>
  <si>
    <t>19</t>
  </si>
  <si>
    <t>Доставка и монтаж на пвц канал 80х60 мм , 3 м</t>
  </si>
  <si>
    <t>20</t>
  </si>
  <si>
    <t>Доставка и монтаж на вц преходници, ъгли, тройници, тапи</t>
  </si>
  <si>
    <t>Ключове, контакти</t>
  </si>
  <si>
    <t>21</t>
  </si>
  <si>
    <t>Доставка и монтаж на контакт за вграждане в пвц канал</t>
  </si>
  <si>
    <t>22</t>
  </si>
  <si>
    <t>Доставка и монтаж на еднополюсен ключ за открит монтаж, СХ1</t>
  </si>
  <si>
    <t>23</t>
  </si>
  <si>
    <t>Доставка и монтаж на сериен ключ за открит монтаж, СХ6</t>
  </si>
  <si>
    <t xml:space="preserve">Осветителни тела </t>
  </si>
  <si>
    <t>24</t>
  </si>
  <si>
    <t>осветително тяло тип луна ф180, 18W, 4000K</t>
  </si>
  <si>
    <t>ОП Витинска река</t>
  </si>
  <si>
    <t>Доставка и монтаж на ПВЦ первази</t>
  </si>
  <si>
    <t>Направа на таван от гипсокартон на конструкция</t>
  </si>
  <si>
    <t>Обект 3</t>
  </si>
  <si>
    <t>Административна сграда етаж I</t>
  </si>
  <si>
    <t>Доставка и монтаж на LED осветителни тела</t>
  </si>
  <si>
    <t xml:space="preserve">Коридор </t>
  </si>
  <si>
    <t>Доставка и монтаж на вътрешни ъгли</t>
  </si>
  <si>
    <t>Доставка и монтаж на външни ъгли</t>
  </si>
  <si>
    <t>Доставка и монтаж на тапи</t>
  </si>
  <si>
    <t>Финна шпакловка и боядисване на тавани в цвят бяло - две ръце</t>
  </si>
  <si>
    <t>Доставка и монтаж на наставки</t>
  </si>
  <si>
    <t>Административна сграда етаж II</t>
  </si>
  <si>
    <t>Стълбище</t>
  </si>
  <si>
    <t>Полагане на контакт бетон за под</t>
  </si>
  <si>
    <t>Обект 4</t>
  </si>
  <si>
    <t>ОП Долно Вършило</t>
  </si>
  <si>
    <t>Строителство</t>
  </si>
  <si>
    <t>Доставка и лепене на тапети по стени</t>
  </si>
  <si>
    <t>Доставка и монтаж на климатици 12 KW</t>
  </si>
  <si>
    <t>Изграждане на преградни стени от гипсокартон</t>
  </si>
  <si>
    <t>Изграждане на стоманобетонова плоча</t>
  </si>
  <si>
    <t>Подмяна на ел.инсталация</t>
  </si>
  <si>
    <t>Обект 5</t>
  </si>
  <si>
    <t>ОП Сарая</t>
  </si>
  <si>
    <t>Доставка и полагане на фаянс по стени в тоалетни</t>
  </si>
  <si>
    <t>Доставка и полагане на теракот по под в тоалетни</t>
  </si>
  <si>
    <t>Обект 6</t>
  </si>
  <si>
    <t>ОП Ябланица</t>
  </si>
  <si>
    <t xml:space="preserve"> </t>
  </si>
  <si>
    <t>Доставка и полагане на теракол флекс с фибри по стени</t>
  </si>
  <si>
    <t xml:space="preserve">Доставка и монтаж на  LED осветително тяло </t>
  </si>
  <si>
    <t>Склад в ляво</t>
  </si>
  <si>
    <t>Склад в дясно</t>
  </si>
  <si>
    <t>Баня и тоалетна</t>
  </si>
  <si>
    <t>Доставка и полагане на фаянс по стени и под</t>
  </si>
  <si>
    <t>Доставка и монтаж на мивка с батерия</t>
  </si>
  <si>
    <t>Доставка на тоалетна чиния</t>
  </si>
  <si>
    <t>Доставка и монтаж на душ батерия</t>
  </si>
  <si>
    <t>Изграждане на преградни стени от "Итонг"</t>
  </si>
  <si>
    <t>Коридор в ляво</t>
  </si>
  <si>
    <t>Коридор в дясно</t>
  </si>
  <si>
    <t>Стая за техници в ляво</t>
  </si>
  <si>
    <t>Полагане на гипсокартон по стени</t>
  </si>
  <si>
    <t>Направа на окачен таван от гипсокартон</t>
  </si>
  <si>
    <t>Стая за почивка в ляво</t>
  </si>
  <si>
    <t>Стая за почивка в дясно</t>
  </si>
  <si>
    <t>Конферентна зала в дясно</t>
  </si>
  <si>
    <t>Доставка и монтаж на ПВЦ дограма с размери 140/165</t>
  </si>
  <si>
    <t>Доставка и монтаж на ПВЦ дограма с размери 140/100</t>
  </si>
  <si>
    <t>Доставка и монтаж на интериорна врата с размери 85/210</t>
  </si>
  <si>
    <t>Доставка и монтаж на входна врата с размери 95/210</t>
  </si>
  <si>
    <t>Админ.сграда Етаж I</t>
  </si>
  <si>
    <t>Сухо строителство</t>
  </si>
  <si>
    <t>1.1</t>
  </si>
  <si>
    <t>Изграждане на щендерни стени, 12 см с минерална вата, d= 10 см</t>
  </si>
  <si>
    <t>1.2</t>
  </si>
  <si>
    <t>Изграждане на куфар с гипскартон</t>
  </si>
  <si>
    <t>1.3</t>
  </si>
  <si>
    <t>1.4</t>
  </si>
  <si>
    <t>Направа на мазилка по стени и тавани</t>
  </si>
  <si>
    <t>1.5</t>
  </si>
  <si>
    <t>Финна шпакловка с микрофибърна мрежа в мокри помещения</t>
  </si>
  <si>
    <t>1.6</t>
  </si>
  <si>
    <t>Грундиране на стени и тавани</t>
  </si>
  <si>
    <t>1.7</t>
  </si>
  <si>
    <t>Латекс стени - 2 ръце</t>
  </si>
  <si>
    <t>1.8</t>
  </si>
  <si>
    <t>Доставка и монтаж на гранитогрес по стени и под в мокри помещения</t>
  </si>
  <si>
    <t>1.9</t>
  </si>
  <si>
    <t>Обръщане на врати</t>
  </si>
  <si>
    <t>1.10</t>
  </si>
  <si>
    <t>Обръщане на прозорци</t>
  </si>
  <si>
    <t>1.11</t>
  </si>
  <si>
    <t>Доставка и монтаж на дограма PVC 55/85 мокри помещения</t>
  </si>
  <si>
    <t>1.12</t>
  </si>
  <si>
    <t>Доставка и монтаж на алуминиеви врати 70/200</t>
  </si>
  <si>
    <t>1.13</t>
  </si>
  <si>
    <t>Доставка и монтаж на интериорни врати 100/200 цвят тъмен</t>
  </si>
  <si>
    <t>Хидроизолация</t>
  </si>
  <si>
    <t>2.1</t>
  </si>
  <si>
    <t>Полагане на  хидроизолационна лента</t>
  </si>
  <si>
    <t>2.2</t>
  </si>
  <si>
    <t>Полагане на хидроизолация</t>
  </si>
  <si>
    <t>Канализация</t>
  </si>
  <si>
    <t>3.1</t>
  </si>
  <si>
    <t>Доставка и монтаж на подов сифон</t>
  </si>
  <si>
    <t>3.2</t>
  </si>
  <si>
    <t>Изграждане на вентилация</t>
  </si>
  <si>
    <t>3.3</t>
  </si>
  <si>
    <t>Доставка и монтаж на клозетно седало моноблок</t>
  </si>
  <si>
    <t>3.4</t>
  </si>
  <si>
    <t>Доставка и монтаж на мивки с шкаф 55/45</t>
  </si>
  <si>
    <t>Водопровод</t>
  </si>
  <si>
    <t>4.1</t>
  </si>
  <si>
    <t>4.2</t>
  </si>
  <si>
    <t>4.3</t>
  </si>
  <si>
    <t>Доставка и монтаж на смесителни батерии</t>
  </si>
  <si>
    <t>4.4</t>
  </si>
  <si>
    <t>Доставка и монтаж на укрепители за водопровод</t>
  </si>
  <si>
    <t>4.5</t>
  </si>
  <si>
    <t>Доставка и монтаж на бойлер, 120 л./3000W</t>
  </si>
  <si>
    <t>4.6</t>
  </si>
  <si>
    <t>Доставка, монтаж и укрепване на спирателни кранове</t>
  </si>
  <si>
    <t>4.7</t>
  </si>
  <si>
    <t>Доставка и монтаж на водомер</t>
  </si>
  <si>
    <t>4.8</t>
  </si>
  <si>
    <t>Доставка, монтаж и укрепване на възвратен кран</t>
  </si>
  <si>
    <t>4.9</t>
  </si>
  <si>
    <t>Доставка, монтаж и укрепване на изпускателен кран</t>
  </si>
  <si>
    <t>Електро</t>
  </si>
  <si>
    <t>5.1</t>
  </si>
  <si>
    <t>Доставка и монтаж на осветително тяло за баня 2х40W,G9,230V, хром, IP 44</t>
  </si>
  <si>
    <t>5.2</t>
  </si>
  <si>
    <t xml:space="preserve">Доставка и монтаж на LED аплици </t>
  </si>
  <si>
    <t>5.3</t>
  </si>
  <si>
    <t>Доставка и монтаж на интериорни лапми LED луни</t>
  </si>
  <si>
    <t>5.4</t>
  </si>
  <si>
    <t>Доставка и монтаж кабел СВТ 2х1,5мм2</t>
  </si>
  <si>
    <t>ПОКРИВ</t>
  </si>
  <si>
    <t>Доставка и монтаж на дървен материал</t>
  </si>
  <si>
    <t>м3</t>
  </si>
  <si>
    <t>Доставка и монтаж на летви</t>
  </si>
  <si>
    <t>Доставка и монтаж на челни дъски 4м</t>
  </si>
  <si>
    <t>Доставка и полагане на керамиди</t>
  </si>
  <si>
    <t>Доставка и полагане на капаци</t>
  </si>
  <si>
    <t>Доставка и полагане на капаци - тройка</t>
  </si>
  <si>
    <t>Доставка и полагане на капаци -крайни</t>
  </si>
  <si>
    <t>Доставка и монтаж на ламперия 1бр. Връзка по 10 дъски с размер 4м/7см/1,5см</t>
  </si>
  <si>
    <t>Доставка и полагане на лак за инпрегниране на дърво</t>
  </si>
  <si>
    <t>Дейности за подобряване на условията на труд в АБП и ОП собственост на "Автомагистрали" ЕАД</t>
  </si>
  <si>
    <t>Ед. Цена, лв. без ДДС</t>
  </si>
  <si>
    <t>Обща стойност, лв. без ДДС</t>
  </si>
  <si>
    <t>Доставка и монтаж, полипропиленови тръби ф32, студена вода</t>
  </si>
  <si>
    <t>Доставка и монтаж, полипропиленови тръби ф20, топла вода</t>
  </si>
  <si>
    <t>ДДС 20%</t>
  </si>
  <si>
    <t>м.</t>
  </si>
  <si>
    <t xml:space="preserve">ФАКТУРИТЕ ПО ПРОЕКТА СЕ ИЗДАВАТ С НОМЕРА НА ДОГОВОРА СКЛЮЧЕН С МТСП-ФУТ ЗА ВСЕКИ ОБЕКТ-ОБОСОБЕНА ПОЗИЦИЯ, ПРИДРУЖЕНИ С ПРИЕМО-ПРЕДАВАТЕЛЕН ПРОТОКОЛ, С  КОНКРЕТНО ОПИСАНИ ДЕЙНОСТИ , КАКТО Е ОПИСАНО В КОЛИЧЕСТВЕНАТА СМЕТКА </t>
  </si>
  <si>
    <t>Подпис:</t>
  </si>
  <si>
    <t>…..............2023г.</t>
  </si>
  <si>
    <t>Обособена позиция № 2</t>
  </si>
  <si>
    <t>Обособена позиция № 3</t>
  </si>
  <si>
    <t>Обособена позиция № 4</t>
  </si>
  <si>
    <t>Обособена позиция № 5</t>
  </si>
  <si>
    <t>Обособена позиция № 6</t>
  </si>
  <si>
    <t>ОБЩО за Обособена позиция № 2, лв. без ДДС</t>
  </si>
  <si>
    <t xml:space="preserve">Количествено стойностна сметка                                     </t>
  </si>
  <si>
    <t>Приложение № 1.2.</t>
  </si>
  <si>
    <t>ОБЩО за Обособена позиция № 3, лв. без ДДС</t>
  </si>
  <si>
    <t>Приложение № 1.3.</t>
  </si>
  <si>
    <t>Приложение № 1.4.</t>
  </si>
  <si>
    <t>ОБЩО за Обособена позиция № 4, лв. без ДДС</t>
  </si>
  <si>
    <t>Приложение № 1.5.</t>
  </si>
  <si>
    <t>Приложение № 1.6.</t>
  </si>
  <si>
    <t>ОБЩО за Обособена позиция № 2, лв. с ДДС</t>
  </si>
  <si>
    <t>ОБЩО за Обособена позиция № 3, лв. с ДДС</t>
  </si>
  <si>
    <t>ОБЩО за Обособена позиция № 4, лв. с ДДС</t>
  </si>
  <si>
    <t>Обособена позиция № 1</t>
  </si>
  <si>
    <t>Обект 1</t>
  </si>
  <si>
    <t>Приложение № 1.1.</t>
  </si>
  <si>
    <t>Към Приложение № 1.5. - Приложение № 1.5.1</t>
  </si>
  <si>
    <t>ОБЩО за Обособена позиция № 1, лв. без ДДС</t>
  </si>
  <si>
    <t>ОБЩО за Обособена позиция № 1, лв. с ДДС</t>
  </si>
  <si>
    <t>ОБЩО за Обособена позиция № 5 - Приложение № 1.5, лв. без ДДС</t>
  </si>
  <si>
    <t>ОБЩО за Обособена позиция № 5 - Приложение № 1.5, лв. с ДДС</t>
  </si>
  <si>
    <t>ОБЩО за Обособена позиция № 5 - Приложение № 1.5.1, лв. без ДДС</t>
  </si>
  <si>
    <t>ОБЩО за Обособена позиция № 5 - Приложение № 1.5.1, лв. с ДДС</t>
  </si>
  <si>
    <t>ОБЩО за Обособена позиция № 6, лв. без ДДС</t>
  </si>
  <si>
    <t>ОБЩО за Обособена позиция № 6, лв. с ДДС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</si>
</sst>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  <numFmt numFmtId="179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Hebar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4" borderId="11" xfId="67" applyFont="1" applyFill="1" applyBorder="1" applyAlignment="1">
      <alignment horizontal="center" vertical="center"/>
      <protection/>
    </xf>
    <xf numFmtId="0" fontId="1" fillId="34" borderId="11" xfId="67" applyFont="1" applyFill="1" applyBorder="1" applyAlignment="1">
      <alignment vertical="center"/>
      <protection/>
    </xf>
    <xf numFmtId="4" fontId="5" fillId="34" borderId="11" xfId="0" applyNumberFormat="1" applyFont="1" applyFill="1" applyBorder="1" applyAlignment="1">
      <alignment vertical="center" wrapText="1"/>
    </xf>
    <xf numFmtId="0" fontId="0" fillId="35" borderId="11" xfId="67" applyFont="1" applyFill="1" applyBorder="1" applyAlignment="1">
      <alignment horizontal="center" vertical="center"/>
      <protection/>
    </xf>
    <xf numFmtId="0" fontId="1" fillId="35" borderId="11" xfId="67" applyFont="1" applyFill="1" applyBorder="1" applyAlignment="1">
      <alignment vertical="center"/>
      <protection/>
    </xf>
    <xf numFmtId="4" fontId="5" fillId="35" borderId="11" xfId="0" applyNumberFormat="1" applyFont="1" applyFill="1" applyBorder="1" applyAlignment="1">
      <alignment vertical="center" wrapText="1"/>
    </xf>
    <xf numFmtId="0" fontId="0" fillId="0" borderId="11" xfId="67" applyFont="1" applyBorder="1" applyAlignment="1">
      <alignment horizontal="center" vertical="center"/>
      <protection/>
    </xf>
    <xf numFmtId="2" fontId="0" fillId="0" borderId="11" xfId="67" applyNumberFormat="1" applyFont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67" applyFont="1" applyBorder="1" applyAlignment="1">
      <alignment horizontal="left" vertical="center" wrapText="1"/>
      <protection/>
    </xf>
    <xf numFmtId="0" fontId="0" fillId="34" borderId="11" xfId="67" applyFont="1" applyFill="1" applyBorder="1" applyAlignment="1">
      <alignment horizontal="center" vertical="center"/>
      <protection/>
    </xf>
    <xf numFmtId="0" fontId="0" fillId="34" borderId="11" xfId="67" applyFont="1" applyFill="1" applyBorder="1" applyAlignment="1">
      <alignment vertical="center"/>
      <protection/>
    </xf>
    <xf numFmtId="2" fontId="0" fillId="35" borderId="11" xfId="67" applyNumberFormat="1" applyFont="1" applyFill="1" applyBorder="1" applyAlignment="1">
      <alignment horizontal="center" vertical="center"/>
      <protection/>
    </xf>
    <xf numFmtId="2" fontId="0" fillId="0" borderId="11" xfId="6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59" applyFont="1" applyBorder="1" applyAlignment="1">
      <alignment vertical="center" wrapText="1"/>
      <protection/>
    </xf>
    <xf numFmtId="4" fontId="0" fillId="0" borderId="11" xfId="59" applyNumberFormat="1" applyFont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2" fontId="0" fillId="34" borderId="11" xfId="57" applyNumberFormat="1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8" fillId="0" borderId="12" xfId="21" applyFont="1" applyFill="1" applyBorder="1" applyAlignment="1">
      <alignment vertical="center" wrapText="1"/>
    </xf>
    <xf numFmtId="0" fontId="48" fillId="0" borderId="12" xfId="21" applyFont="1" applyFill="1" applyBorder="1" applyAlignment="1">
      <alignment horizontal="center" vertical="center"/>
    </xf>
    <xf numFmtId="0" fontId="48" fillId="0" borderId="11" xfId="21" applyFont="1" applyFill="1" applyBorder="1" applyAlignment="1">
      <alignment vertical="center" wrapText="1"/>
    </xf>
    <xf numFmtId="0" fontId="48" fillId="0" borderId="11" xfId="21" applyFont="1" applyFill="1" applyBorder="1" applyAlignment="1">
      <alignment horizontal="center" vertical="center"/>
    </xf>
    <xf numFmtId="0" fontId="48" fillId="0" borderId="13" xfId="21" applyFont="1" applyFill="1" applyBorder="1" applyAlignment="1">
      <alignment vertical="center" wrapText="1"/>
    </xf>
    <xf numFmtId="0" fontId="48" fillId="0" borderId="13" xfId="2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48" fillId="0" borderId="14" xfId="21" applyFont="1" applyFill="1" applyBorder="1" applyAlignment="1">
      <alignment vertical="center" wrapText="1"/>
    </xf>
    <xf numFmtId="0" fontId="48" fillId="0" borderId="14" xfId="2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48" fillId="0" borderId="12" xfId="21" applyFont="1" applyFill="1" applyBorder="1" applyAlignment="1">
      <alignment horizontal="center" vertical="center" wrapText="1"/>
    </xf>
    <xf numFmtId="0" fontId="48" fillId="0" borderId="11" xfId="21" applyFont="1" applyFill="1" applyBorder="1" applyAlignment="1">
      <alignment horizontal="center" vertical="center" wrapText="1"/>
    </xf>
    <xf numFmtId="0" fontId="48" fillId="0" borderId="13" xfId="2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/>
    </xf>
    <xf numFmtId="2" fontId="0" fillId="34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36" borderId="13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center" vertical="center"/>
    </xf>
    <xf numFmtId="2" fontId="0" fillId="36" borderId="13" xfId="0" applyNumberFormat="1" applyFont="1" applyFill="1" applyBorder="1" applyAlignment="1">
      <alignment horizontal="center" vertical="center"/>
    </xf>
    <xf numFmtId="49" fontId="0" fillId="36" borderId="18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left" vertical="center" wrapText="1"/>
    </xf>
    <xf numFmtId="2" fontId="0" fillId="36" borderId="12" xfId="0" applyNumberFormat="1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left" vertical="center" wrapText="1"/>
    </xf>
    <xf numFmtId="2" fontId="0" fillId="36" borderId="14" xfId="0" applyNumberFormat="1" applyFont="1" applyFill="1" applyBorder="1" applyAlignment="1">
      <alignment horizontal="center" vertical="center" wrapText="1"/>
    </xf>
    <xf numFmtId="49" fontId="0" fillId="36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37" borderId="21" xfId="67" applyFont="1" applyFill="1" applyBorder="1" applyAlignment="1">
      <alignment horizontal="center" vertical="center" wrapText="1"/>
      <protection/>
    </xf>
    <xf numFmtId="0" fontId="1" fillId="37" borderId="22" xfId="67" applyFont="1" applyFill="1" applyBorder="1" applyAlignment="1">
      <alignment horizontal="center" vertical="center" wrapText="1"/>
      <protection/>
    </xf>
    <xf numFmtId="0" fontId="1" fillId="37" borderId="23" xfId="67" applyFont="1" applyFill="1" applyBorder="1" applyAlignment="1">
      <alignment horizontal="center" vertical="center" wrapText="1"/>
      <protection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right" vertical="center"/>
    </xf>
    <xf numFmtId="0" fontId="1" fillId="38" borderId="26" xfId="0" applyFont="1" applyFill="1" applyBorder="1" applyAlignment="1">
      <alignment horizontal="right" vertical="center"/>
    </xf>
    <xf numFmtId="0" fontId="1" fillId="38" borderId="27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horizontal="left" vertical="center" wrapText="1"/>
    </xf>
    <xf numFmtId="0" fontId="1" fillId="37" borderId="28" xfId="67" applyFont="1" applyFill="1" applyBorder="1" applyAlignment="1">
      <alignment vertical="center" wrapText="1"/>
      <protection/>
    </xf>
    <xf numFmtId="0" fontId="1" fillId="37" borderId="29" xfId="67" applyFont="1" applyFill="1" applyBorder="1" applyAlignment="1">
      <alignment vertical="center" wrapText="1"/>
      <protection/>
    </xf>
    <xf numFmtId="0" fontId="1" fillId="37" borderId="28" xfId="0" applyFont="1" applyFill="1" applyBorder="1" applyAlignment="1">
      <alignment vertical="center" wrapText="1"/>
    </xf>
    <xf numFmtId="0" fontId="1" fillId="37" borderId="29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left" vertical="center"/>
    </xf>
    <xf numFmtId="0" fontId="0" fillId="34" borderId="11" xfId="60" applyFont="1" applyFill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/>
      <protection locked="0"/>
    </xf>
    <xf numFmtId="0" fontId="0" fillId="35" borderId="11" xfId="6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11" xfId="59" applyFont="1" applyBorder="1" applyAlignment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/>
    </xf>
    <xf numFmtId="0" fontId="1" fillId="37" borderId="22" xfId="67" applyFont="1" applyFill="1" applyBorder="1" applyAlignment="1">
      <alignment horizontal="center" vertical="center"/>
      <protection/>
    </xf>
    <xf numFmtId="0" fontId="1" fillId="37" borderId="29" xfId="67" applyFont="1" applyFill="1" applyBorder="1" applyAlignment="1">
      <alignment vertical="center"/>
      <protection/>
    </xf>
    <xf numFmtId="0" fontId="1" fillId="37" borderId="29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/>
    </xf>
    <xf numFmtId="16" fontId="1" fillId="39" borderId="11" xfId="0" applyNumberFormat="1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1" fillId="37" borderId="30" xfId="67" applyNumberFormat="1" applyFont="1" applyFill="1" applyBorder="1" applyAlignment="1">
      <alignment horizontal="right" vertical="center" wrapText="1"/>
      <protection/>
    </xf>
    <xf numFmtId="4" fontId="0" fillId="0" borderId="31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1" fillId="37" borderId="30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/>
    </xf>
    <xf numFmtId="4" fontId="0" fillId="36" borderId="34" xfId="0" applyNumberFormat="1" applyFont="1" applyFill="1" applyBorder="1" applyAlignment="1">
      <alignment horizontal="right" vertical="center"/>
    </xf>
    <xf numFmtId="4" fontId="0" fillId="36" borderId="31" xfId="0" applyNumberFormat="1" applyFont="1" applyFill="1" applyBorder="1" applyAlignment="1">
      <alignment horizontal="right" vertical="center" wrapText="1"/>
    </xf>
    <xf numFmtId="4" fontId="0" fillId="36" borderId="17" xfId="0" applyNumberFormat="1" applyFont="1" applyFill="1" applyBorder="1" applyAlignment="1">
      <alignment horizontal="right" vertical="center" wrapText="1"/>
    </xf>
    <xf numFmtId="4" fontId="0" fillId="36" borderId="32" xfId="0" applyNumberFormat="1" applyFont="1" applyFill="1" applyBorder="1" applyAlignment="1">
      <alignment horizontal="right" vertical="center" wrapText="1"/>
    </xf>
    <xf numFmtId="4" fontId="0" fillId="35" borderId="17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 wrapText="1"/>
    </xf>
    <xf numFmtId="4" fontId="0" fillId="34" borderId="17" xfId="0" applyNumberFormat="1" applyFont="1" applyFill="1" applyBorder="1" applyAlignment="1">
      <alignment horizontal="right" vertical="center"/>
    </xf>
    <xf numFmtId="4" fontId="1" fillId="35" borderId="17" xfId="0" applyNumberFormat="1" applyFont="1" applyFill="1" applyBorder="1" applyAlignment="1">
      <alignment horizontal="right" vertical="center"/>
    </xf>
    <xf numFmtId="4" fontId="0" fillId="34" borderId="17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vertical="center" wrapText="1"/>
    </xf>
    <xf numFmtId="4" fontId="0" fillId="35" borderId="11" xfId="67" applyNumberFormat="1" applyFont="1" applyFill="1" applyBorder="1" applyAlignment="1">
      <alignment horizontal="right" vertical="center"/>
      <protection/>
    </xf>
    <xf numFmtId="4" fontId="0" fillId="0" borderId="11" xfId="67" applyNumberFormat="1" applyFont="1" applyBorder="1" applyAlignment="1">
      <alignment horizontal="right" vertical="center"/>
      <protection/>
    </xf>
    <xf numFmtId="4" fontId="5" fillId="0" borderId="11" xfId="0" applyNumberFormat="1" applyFont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35" borderId="1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/>
    </xf>
    <xf numFmtId="4" fontId="1" fillId="38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4" borderId="11" xfId="60" applyFont="1" applyFill="1" applyBorder="1" applyAlignment="1" applyProtection="1">
      <alignment horizontal="center" vertical="center" wrapText="1"/>
      <protection locked="0"/>
    </xf>
    <xf numFmtId="0" fontId="1" fillId="35" borderId="11" xfId="60" applyFont="1" applyFill="1" applyBorder="1" applyAlignment="1" applyProtection="1">
      <alignment horizontal="center" vertical="center" wrapText="1"/>
      <protection locked="0"/>
    </xf>
    <xf numFmtId="0" fontId="1" fillId="35" borderId="11" xfId="60" applyFont="1" applyFill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left" vertical="center" wrapText="1"/>
      <protection locked="0"/>
    </xf>
    <xf numFmtId="4" fontId="1" fillId="35" borderId="11" xfId="60" applyNumberFormat="1" applyFont="1" applyFill="1" applyBorder="1" applyAlignment="1" applyProtection="1">
      <alignment horizontal="right" vertical="center" wrapText="1"/>
      <protection locked="0"/>
    </xf>
    <xf numFmtId="0" fontId="1" fillId="35" borderId="16" xfId="60" applyFont="1" applyFill="1" applyBorder="1" applyAlignment="1" applyProtection="1">
      <alignment horizontal="center" vertical="center" wrapText="1"/>
      <protection locked="0"/>
    </xf>
    <xf numFmtId="0" fontId="1" fillId="35" borderId="17" xfId="60" applyFont="1" applyFill="1" applyBorder="1" applyAlignment="1" applyProtection="1">
      <alignment horizontal="center" vertical="center" wrapText="1"/>
      <protection locked="0"/>
    </xf>
    <xf numFmtId="4" fontId="1" fillId="35" borderId="17" xfId="60" applyNumberFormat="1" applyFont="1" applyFill="1" applyBorder="1" applyAlignment="1" applyProtection="1">
      <alignment horizontal="right" vertical="center" wrapText="1"/>
      <protection locked="0"/>
    </xf>
    <xf numFmtId="0" fontId="2" fillId="38" borderId="26" xfId="0" applyFont="1" applyFill="1" applyBorder="1" applyAlignment="1">
      <alignment horizontal="right" vertical="center" wrapText="1"/>
    </xf>
    <xf numFmtId="0" fontId="2" fillId="38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" fontId="0" fillId="0" borderId="11" xfId="57" applyNumberFormat="1" applyFont="1" applyBorder="1" applyAlignment="1">
      <alignment horizontal="right" vertical="center"/>
      <protection/>
    </xf>
    <xf numFmtId="4" fontId="0" fillId="35" borderId="11" xfId="57" applyNumberFormat="1" applyFont="1" applyFill="1" applyBorder="1" applyAlignment="1">
      <alignment horizontal="right" vertical="center"/>
      <protection/>
    </xf>
    <xf numFmtId="4" fontId="0" fillId="34" borderId="11" xfId="57" applyNumberFormat="1" applyFont="1" applyFill="1" applyBorder="1" applyAlignment="1">
      <alignment horizontal="right" vertical="center"/>
      <protection/>
    </xf>
    <xf numFmtId="4" fontId="48" fillId="35" borderId="11" xfId="0" applyNumberFormat="1" applyFont="1" applyFill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4" fontId="48" fillId="0" borderId="11" xfId="21" applyNumberFormat="1" applyFont="1" applyFill="1" applyBorder="1" applyAlignment="1">
      <alignment horizontal="right" vertical="center"/>
    </xf>
    <xf numFmtId="4" fontId="48" fillId="0" borderId="12" xfId="21" applyNumberFormat="1" applyFont="1" applyFill="1" applyBorder="1" applyAlignment="1">
      <alignment horizontal="right" vertical="center"/>
    </xf>
    <xf numFmtId="4" fontId="48" fillId="0" borderId="13" xfId="21" applyNumberFormat="1" applyFont="1" applyFill="1" applyBorder="1" applyAlignment="1">
      <alignment horizontal="right" vertical="center"/>
    </xf>
    <xf numFmtId="4" fontId="48" fillId="0" borderId="12" xfId="21" applyNumberFormat="1" applyFont="1" applyFill="1" applyBorder="1" applyAlignment="1">
      <alignment horizontal="right" vertical="center" wrapText="1"/>
    </xf>
    <xf numFmtId="4" fontId="48" fillId="0" borderId="11" xfId="21" applyNumberFormat="1" applyFont="1" applyFill="1" applyBorder="1" applyAlignment="1">
      <alignment horizontal="right" vertical="center" wrapText="1"/>
    </xf>
    <xf numFmtId="4" fontId="48" fillId="0" borderId="13" xfId="21" applyNumberFormat="1" applyFont="1" applyFill="1" applyBorder="1" applyAlignment="1">
      <alignment horizontal="right" vertical="center" wrapText="1"/>
    </xf>
    <xf numFmtId="4" fontId="48" fillId="0" borderId="14" xfId="21" applyNumberFormat="1" applyFont="1" applyFill="1" applyBorder="1" applyAlignment="1">
      <alignment horizontal="right" vertical="center"/>
    </xf>
    <xf numFmtId="4" fontId="0" fillId="34" borderId="11" xfId="58" applyNumberFormat="1" applyFont="1" applyFill="1" applyBorder="1" applyAlignment="1">
      <alignment horizontal="right" vertical="center"/>
      <protection/>
    </xf>
    <xf numFmtId="4" fontId="0" fillId="35" borderId="11" xfId="58" applyNumberFormat="1" applyFont="1" applyFill="1" applyBorder="1" applyAlignment="1">
      <alignment horizontal="right" vertical="center"/>
      <protection/>
    </xf>
    <xf numFmtId="4" fontId="0" fillId="0" borderId="11" xfId="58" applyNumberFormat="1" applyFont="1" applyBorder="1" applyAlignment="1">
      <alignment horizontal="right" vertical="center"/>
      <protection/>
    </xf>
    <xf numFmtId="4" fontId="1" fillId="37" borderId="29" xfId="67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Border="1" applyAlignment="1">
      <alignment horizontal="right" vertical="center"/>
    </xf>
    <xf numFmtId="4" fontId="1" fillId="37" borderId="29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 vertical="center"/>
    </xf>
    <xf numFmtId="4" fontId="0" fillId="36" borderId="12" xfId="0" applyNumberFormat="1" applyFont="1" applyFill="1" applyBorder="1" applyAlignment="1">
      <alignment horizontal="right" vertical="center" wrapText="1"/>
    </xf>
    <xf numFmtId="4" fontId="0" fillId="36" borderId="11" xfId="0" applyNumberFormat="1" applyFont="1" applyFill="1" applyBorder="1" applyAlignment="1">
      <alignment horizontal="right" vertical="center" wrapText="1"/>
    </xf>
    <xf numFmtId="4" fontId="0" fillId="36" borderId="14" xfId="0" applyNumberFormat="1" applyFont="1" applyFill="1" applyBorder="1" applyAlignment="1">
      <alignment horizontal="right" vertical="center" wrapText="1"/>
    </xf>
    <xf numFmtId="4" fontId="2" fillId="38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34" borderId="11" xfId="67" applyFont="1" applyFill="1" applyBorder="1" applyAlignment="1">
      <alignment vertical="center" wrapText="1"/>
      <protection/>
    </xf>
    <xf numFmtId="0" fontId="1" fillId="35" borderId="11" xfId="67" applyFont="1" applyFill="1" applyBorder="1" applyAlignment="1">
      <alignment horizontal="center" vertical="center" wrapText="1"/>
      <protection/>
    </xf>
    <xf numFmtId="0" fontId="1" fillId="38" borderId="27" xfId="0" applyFont="1" applyFill="1" applyBorder="1" applyAlignment="1">
      <alignment horizontal="right" vertical="center" wrapText="1"/>
    </xf>
    <xf numFmtId="0" fontId="1" fillId="33" borderId="35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2" fillId="38" borderId="26" xfId="0" applyFont="1" applyFill="1" applyBorder="1" applyAlignment="1">
      <alignment horizontal="right" vertical="center" wrapText="1"/>
    </xf>
    <xf numFmtId="0" fontId="2" fillId="38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8" borderId="26" xfId="0" applyFont="1" applyFill="1" applyBorder="1" applyAlignment="1">
      <alignment horizontal="right" vertical="center"/>
    </xf>
    <xf numFmtId="0" fontId="1" fillId="38" borderId="27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8" borderId="26" xfId="0" applyFont="1" applyFill="1" applyBorder="1" applyAlignment="1">
      <alignment horizontal="right" vertical="center"/>
    </xf>
    <xf numFmtId="0" fontId="1" fillId="38" borderId="27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" fillId="38" borderId="26" xfId="0" applyFont="1" applyFill="1" applyBorder="1" applyAlignment="1">
      <alignment horizontal="right" vertical="center" wrapText="1"/>
    </xf>
    <xf numFmtId="0" fontId="2" fillId="38" borderId="27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right" vertical="center" wrapText="1"/>
    </xf>
    <xf numFmtId="0" fontId="1" fillId="41" borderId="26" xfId="0" applyFont="1" applyFill="1" applyBorder="1" applyAlignment="1">
      <alignment horizontal="left" vertical="center" wrapText="1"/>
    </xf>
    <xf numFmtId="0" fontId="1" fillId="41" borderId="27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8" borderId="36" xfId="0" applyFont="1" applyFill="1" applyBorder="1" applyAlignment="1">
      <alignment horizontal="right" vertical="center"/>
    </xf>
    <xf numFmtId="0" fontId="1" fillId="38" borderId="37" xfId="0" applyFont="1" applyFill="1" applyBorder="1" applyAlignment="1">
      <alignment horizontal="right" vertical="center"/>
    </xf>
    <xf numFmtId="0" fontId="1" fillId="38" borderId="38" xfId="0" applyFont="1" applyFill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5 2" xfId="58"/>
    <cellStyle name="Normal_Sheet1" xfId="59"/>
    <cellStyle name="Normal_sof132ddw bq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ен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90" zoomScaleNormal="190" zoomScalePageLayoutView="0" workbookViewId="0" topLeftCell="A1">
      <selection activeCell="B34" sqref="B34:F34"/>
    </sheetView>
  </sheetViews>
  <sheetFormatPr defaultColWidth="9.140625" defaultRowHeight="12.75"/>
  <cols>
    <col min="1" max="1" width="5.7109375" style="149" customWidth="1"/>
    <col min="2" max="2" width="40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245</v>
      </c>
    </row>
    <row r="2" spans="1:6" ht="20.25">
      <c r="A2" s="217" t="s">
        <v>232</v>
      </c>
      <c r="B2" s="217"/>
      <c r="C2" s="217"/>
      <c r="D2" s="217"/>
      <c r="E2" s="217"/>
      <c r="F2" s="217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18" t="s">
        <v>8</v>
      </c>
      <c r="B4" s="218"/>
      <c r="C4" s="218"/>
      <c r="D4" s="218"/>
      <c r="E4" s="218"/>
      <c r="F4" s="218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19" t="s">
        <v>1</v>
      </c>
      <c r="B6" s="219"/>
      <c r="C6" s="220"/>
      <c r="D6" s="221"/>
      <c r="E6" s="221"/>
      <c r="F6" s="222"/>
    </row>
    <row r="7" spans="1:6" ht="36.75" customHeight="1">
      <c r="A7" s="219" t="s">
        <v>0</v>
      </c>
      <c r="B7" s="219"/>
      <c r="C7" s="220" t="s">
        <v>216</v>
      </c>
      <c r="D7" s="221"/>
      <c r="E7" s="221"/>
      <c r="F7" s="222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10" t="s">
        <v>243</v>
      </c>
      <c r="B9" s="211"/>
      <c r="C9" s="205" t="s">
        <v>102</v>
      </c>
      <c r="D9" s="206"/>
      <c r="E9" s="206"/>
      <c r="F9" s="212"/>
    </row>
    <row r="10" spans="1:6" ht="12.75">
      <c r="A10" s="210" t="s">
        <v>244</v>
      </c>
      <c r="B10" s="211"/>
      <c r="C10" s="205" t="s">
        <v>102</v>
      </c>
      <c r="D10" s="206"/>
      <c r="E10" s="206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217</v>
      </c>
      <c r="F11" s="114" t="s">
        <v>218</v>
      </c>
    </row>
    <row r="12" spans="1:6" ht="12.75">
      <c r="A12" s="153"/>
      <c r="B12" s="153" t="s">
        <v>103</v>
      </c>
      <c r="C12" s="154"/>
      <c r="D12" s="153"/>
      <c r="E12" s="156"/>
      <c r="F12" s="156"/>
    </row>
    <row r="13" spans="1:6" ht="25.5">
      <c r="A13" s="27">
        <v>1</v>
      </c>
      <c r="B13" s="155" t="s">
        <v>18</v>
      </c>
      <c r="C13" s="97" t="s">
        <v>14</v>
      </c>
      <c r="D13" s="28">
        <v>336.22</v>
      </c>
      <c r="E13" s="164"/>
      <c r="F13" s="132">
        <f aca="true" t="shared" si="0" ref="F13:F26">D13*E13</f>
        <v>0</v>
      </c>
    </row>
    <row r="14" spans="1:6" ht="25.5">
      <c r="A14" s="27">
        <v>2</v>
      </c>
      <c r="B14" s="155" t="s">
        <v>21</v>
      </c>
      <c r="C14" s="97" t="s">
        <v>14</v>
      </c>
      <c r="D14" s="28">
        <v>9</v>
      </c>
      <c r="E14" s="164"/>
      <c r="F14" s="132">
        <f t="shared" si="0"/>
        <v>0</v>
      </c>
    </row>
    <row r="15" spans="1:6" ht="12.75">
      <c r="A15" s="27">
        <v>3</v>
      </c>
      <c r="B15" s="155" t="s">
        <v>104</v>
      </c>
      <c r="C15" s="97" t="s">
        <v>14</v>
      </c>
      <c r="D15" s="28">
        <v>38</v>
      </c>
      <c r="E15" s="164"/>
      <c r="F15" s="132">
        <f t="shared" si="0"/>
        <v>0</v>
      </c>
    </row>
    <row r="16" spans="1:6" ht="25.5">
      <c r="A16" s="27">
        <v>4</v>
      </c>
      <c r="B16" s="155" t="s">
        <v>13</v>
      </c>
      <c r="C16" s="97" t="s">
        <v>14</v>
      </c>
      <c r="D16" s="28">
        <v>122.24</v>
      </c>
      <c r="E16" s="164"/>
      <c r="F16" s="132">
        <f t="shared" si="0"/>
        <v>0</v>
      </c>
    </row>
    <row r="17" spans="1:6" ht="12.75">
      <c r="A17" s="27">
        <v>5</v>
      </c>
      <c r="B17" s="155" t="s">
        <v>87</v>
      </c>
      <c r="C17" s="48" t="s">
        <v>222</v>
      </c>
      <c r="D17" s="28">
        <v>116.1</v>
      </c>
      <c r="E17" s="164"/>
      <c r="F17" s="132">
        <f t="shared" si="0"/>
        <v>0</v>
      </c>
    </row>
    <row r="18" spans="1:6" ht="12.75">
      <c r="A18" s="27">
        <v>6</v>
      </c>
      <c r="B18" s="155" t="s">
        <v>93</v>
      </c>
      <c r="C18" s="97" t="s">
        <v>25</v>
      </c>
      <c r="D18" s="28">
        <v>30</v>
      </c>
      <c r="E18" s="164"/>
      <c r="F18" s="132">
        <f t="shared" si="0"/>
        <v>0</v>
      </c>
    </row>
    <row r="19" spans="1:6" ht="12.75">
      <c r="A19" s="27">
        <v>7</v>
      </c>
      <c r="B19" s="155" t="s">
        <v>94</v>
      </c>
      <c r="C19" s="97" t="s">
        <v>25</v>
      </c>
      <c r="D19" s="28">
        <v>12</v>
      </c>
      <c r="E19" s="164"/>
      <c r="F19" s="132">
        <f t="shared" si="0"/>
        <v>0</v>
      </c>
    </row>
    <row r="20" spans="1:6" ht="12.75">
      <c r="A20" s="27">
        <v>8</v>
      </c>
      <c r="B20" s="155" t="s">
        <v>95</v>
      </c>
      <c r="C20" s="97" t="s">
        <v>25</v>
      </c>
      <c r="D20" s="28">
        <v>24</v>
      </c>
      <c r="E20" s="164"/>
      <c r="F20" s="132">
        <f t="shared" si="0"/>
        <v>0</v>
      </c>
    </row>
    <row r="21" spans="1:6" ht="12.75">
      <c r="A21" s="27">
        <v>9</v>
      </c>
      <c r="B21" s="155" t="s">
        <v>24</v>
      </c>
      <c r="C21" s="97" t="s">
        <v>25</v>
      </c>
      <c r="D21" s="28">
        <v>7</v>
      </c>
      <c r="E21" s="164"/>
      <c r="F21" s="132">
        <f t="shared" si="0"/>
        <v>0</v>
      </c>
    </row>
    <row r="22" spans="1:6" ht="12.75">
      <c r="A22" s="27">
        <v>10</v>
      </c>
      <c r="B22" s="155" t="s">
        <v>91</v>
      </c>
      <c r="C22" s="97" t="s">
        <v>25</v>
      </c>
      <c r="D22" s="28">
        <v>4</v>
      </c>
      <c r="E22" s="164"/>
      <c r="F22" s="132">
        <f t="shared" si="0"/>
        <v>0</v>
      </c>
    </row>
    <row r="23" spans="1:6" ht="12.75">
      <c r="A23" s="27">
        <v>11</v>
      </c>
      <c r="B23" s="155" t="s">
        <v>105</v>
      </c>
      <c r="C23" s="97" t="s">
        <v>25</v>
      </c>
      <c r="D23" s="28">
        <v>5</v>
      </c>
      <c r="E23" s="164"/>
      <c r="F23" s="132">
        <f t="shared" si="0"/>
        <v>0</v>
      </c>
    </row>
    <row r="24" spans="1:6" ht="25.5">
      <c r="A24" s="27">
        <v>12</v>
      </c>
      <c r="B24" s="155" t="s">
        <v>106</v>
      </c>
      <c r="C24" s="97" t="s">
        <v>14</v>
      </c>
      <c r="D24" s="28">
        <v>28</v>
      </c>
      <c r="E24" s="164"/>
      <c r="F24" s="132">
        <f t="shared" si="0"/>
        <v>0</v>
      </c>
    </row>
    <row r="25" spans="1:6" ht="12.75">
      <c r="A25" s="27">
        <v>13</v>
      </c>
      <c r="B25" s="155" t="s">
        <v>107</v>
      </c>
      <c r="C25" s="97" t="s">
        <v>14</v>
      </c>
      <c r="D25" s="28">
        <v>41.5</v>
      </c>
      <c r="E25" s="164"/>
      <c r="F25" s="132">
        <f t="shared" si="0"/>
        <v>0</v>
      </c>
    </row>
    <row r="26" spans="1:6" ht="12.75">
      <c r="A26" s="27">
        <v>14</v>
      </c>
      <c r="B26" s="155" t="s">
        <v>108</v>
      </c>
      <c r="C26" s="97"/>
      <c r="D26" s="28"/>
      <c r="E26" s="164"/>
      <c r="F26" s="132">
        <f t="shared" si="0"/>
        <v>0</v>
      </c>
    </row>
    <row r="27" spans="1:6" ht="12.75">
      <c r="A27" s="207" t="s">
        <v>247</v>
      </c>
      <c r="B27" s="208"/>
      <c r="C27" s="208"/>
      <c r="D27" s="208"/>
      <c r="E27" s="209"/>
      <c r="F27" s="145">
        <f>SUM(F13:F26)</f>
        <v>0</v>
      </c>
    </row>
    <row r="28" spans="1:6" ht="15">
      <c r="A28" s="160"/>
      <c r="B28" s="161"/>
      <c r="C28" s="161"/>
      <c r="D28" s="161"/>
      <c r="E28" s="162" t="s">
        <v>221</v>
      </c>
      <c r="F28" s="186">
        <f>20%*F27</f>
        <v>0</v>
      </c>
    </row>
    <row r="29" spans="1:6" ht="15">
      <c r="A29" s="214" t="s">
        <v>248</v>
      </c>
      <c r="B29" s="215"/>
      <c r="C29" s="215"/>
      <c r="D29" s="215"/>
      <c r="E29" s="216"/>
      <c r="F29" s="186">
        <f>F27+F28</f>
        <v>0</v>
      </c>
    </row>
    <row r="31" spans="1:6" ht="54" customHeight="1">
      <c r="A31" s="213" t="s">
        <v>223</v>
      </c>
      <c r="B31" s="213"/>
      <c r="C31" s="213"/>
      <c r="D31" s="213"/>
      <c r="E31" s="213"/>
      <c r="F31" s="213"/>
    </row>
    <row r="32" spans="1:6" ht="12.75">
      <c r="A32" s="192"/>
      <c r="B32" s="192"/>
      <c r="C32" s="192"/>
      <c r="D32" s="192"/>
      <c r="E32" s="192"/>
      <c r="F32" s="192"/>
    </row>
    <row r="33" spans="1:6" ht="12.75">
      <c r="A33" s="163" t="s">
        <v>7</v>
      </c>
      <c r="B33" s="150" t="s">
        <v>225</v>
      </c>
      <c r="D33" s="163" t="s">
        <v>224</v>
      </c>
      <c r="E33" s="163"/>
      <c r="F33" s="163"/>
    </row>
    <row r="34" spans="2:6" ht="12.75">
      <c r="B34" s="213"/>
      <c r="C34" s="213"/>
      <c r="D34" s="213"/>
      <c r="E34" s="213"/>
      <c r="F34" s="213"/>
    </row>
    <row r="35" spans="2:6" ht="12.75">
      <c r="B35" s="213"/>
      <c r="C35" s="213"/>
      <c r="D35" s="213"/>
      <c r="E35" s="213"/>
      <c r="F35" s="213"/>
    </row>
  </sheetData>
  <sheetProtection/>
  <mergeCells count="15">
    <mergeCell ref="A2:F2"/>
    <mergeCell ref="A4:F4"/>
    <mergeCell ref="A6:B6"/>
    <mergeCell ref="C6:F6"/>
    <mergeCell ref="A7:B7"/>
    <mergeCell ref="C7:F7"/>
    <mergeCell ref="C10:E10"/>
    <mergeCell ref="A27:E27"/>
    <mergeCell ref="A9:B9"/>
    <mergeCell ref="C9:F9"/>
    <mergeCell ref="B34:F34"/>
    <mergeCell ref="B35:F35"/>
    <mergeCell ref="A29:E29"/>
    <mergeCell ref="A31:F31"/>
    <mergeCell ref="A10:B10"/>
  </mergeCells>
  <printOptions/>
  <pageMargins left="0.65" right="0.17" top="0.55" bottom="0.54" header="0.18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90" zoomScaleNormal="190" zoomScalePageLayoutView="0" workbookViewId="0" topLeftCell="A20">
      <selection activeCell="A28" sqref="A28:F28"/>
    </sheetView>
  </sheetViews>
  <sheetFormatPr defaultColWidth="9.140625" defaultRowHeight="12.75"/>
  <cols>
    <col min="1" max="1" width="5.7109375" style="149" customWidth="1"/>
    <col min="2" max="2" width="41.5742187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233</v>
      </c>
    </row>
    <row r="2" spans="1:6" ht="20.25">
      <c r="A2" s="217" t="s">
        <v>232</v>
      </c>
      <c r="B2" s="217"/>
      <c r="C2" s="217"/>
      <c r="D2" s="217"/>
      <c r="E2" s="217"/>
      <c r="F2" s="217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18" t="s">
        <v>8</v>
      </c>
      <c r="B4" s="218"/>
      <c r="C4" s="218"/>
      <c r="D4" s="218"/>
      <c r="E4" s="218"/>
      <c r="F4" s="218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19" t="s">
        <v>1</v>
      </c>
      <c r="B6" s="219"/>
      <c r="C6" s="220"/>
      <c r="D6" s="221"/>
      <c r="E6" s="221"/>
      <c r="F6" s="222"/>
    </row>
    <row r="7" spans="1:6" ht="36.75" customHeight="1">
      <c r="A7" s="219" t="s">
        <v>0</v>
      </c>
      <c r="B7" s="219"/>
      <c r="C7" s="220" t="s">
        <v>216</v>
      </c>
      <c r="D7" s="221"/>
      <c r="E7" s="221"/>
      <c r="F7" s="222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10" t="s">
        <v>226</v>
      </c>
      <c r="B9" s="211"/>
      <c r="C9" s="205" t="s">
        <v>110</v>
      </c>
      <c r="D9" s="206"/>
      <c r="E9" s="206"/>
      <c r="F9" s="212"/>
    </row>
    <row r="10" spans="1:6" ht="12.75">
      <c r="A10" s="210" t="s">
        <v>6</v>
      </c>
      <c r="B10" s="211"/>
      <c r="C10" s="205" t="s">
        <v>110</v>
      </c>
      <c r="D10" s="206"/>
      <c r="E10" s="206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217</v>
      </c>
      <c r="F11" s="114" t="s">
        <v>218</v>
      </c>
    </row>
    <row r="12" spans="1:6" ht="12.75">
      <c r="A12" s="153"/>
      <c r="B12" s="153" t="s">
        <v>103</v>
      </c>
      <c r="C12" s="154"/>
      <c r="D12" s="153"/>
      <c r="E12" s="153"/>
      <c r="F12" s="153"/>
    </row>
    <row r="13" spans="1:6" ht="25.5">
      <c r="A13" s="27">
        <v>1</v>
      </c>
      <c r="B13" s="155" t="s">
        <v>96</v>
      </c>
      <c r="C13" s="97" t="s">
        <v>14</v>
      </c>
      <c r="D13" s="28">
        <v>94</v>
      </c>
      <c r="E13" s="164"/>
      <c r="F13" s="132">
        <f aca="true" t="shared" si="0" ref="F13:F23">D13*E13</f>
        <v>0</v>
      </c>
    </row>
    <row r="14" spans="1:6" ht="12.75">
      <c r="A14" s="27">
        <v>2</v>
      </c>
      <c r="B14" s="155" t="s">
        <v>104</v>
      </c>
      <c r="C14" s="97" t="s">
        <v>14</v>
      </c>
      <c r="D14" s="28">
        <v>265.62</v>
      </c>
      <c r="E14" s="164"/>
      <c r="F14" s="132">
        <f t="shared" si="0"/>
        <v>0</v>
      </c>
    </row>
    <row r="15" spans="1:6" ht="25.5">
      <c r="A15" s="27">
        <v>3</v>
      </c>
      <c r="B15" s="155" t="s">
        <v>13</v>
      </c>
      <c r="C15" s="97" t="s">
        <v>14</v>
      </c>
      <c r="D15" s="28">
        <v>61.76</v>
      </c>
      <c r="E15" s="164"/>
      <c r="F15" s="132">
        <f t="shared" si="0"/>
        <v>0</v>
      </c>
    </row>
    <row r="16" spans="1:6" ht="12.75">
      <c r="A16" s="27">
        <v>4</v>
      </c>
      <c r="B16" s="155" t="s">
        <v>87</v>
      </c>
      <c r="C16" s="48" t="s">
        <v>222</v>
      </c>
      <c r="D16" s="28">
        <v>101</v>
      </c>
      <c r="E16" s="164"/>
      <c r="F16" s="132">
        <f t="shared" si="0"/>
        <v>0</v>
      </c>
    </row>
    <row r="17" spans="1:6" ht="12.75">
      <c r="A17" s="27">
        <v>5</v>
      </c>
      <c r="B17" s="155" t="s">
        <v>93</v>
      </c>
      <c r="C17" s="97" t="s">
        <v>25</v>
      </c>
      <c r="D17" s="28">
        <v>32</v>
      </c>
      <c r="E17" s="164"/>
      <c r="F17" s="132">
        <f t="shared" si="0"/>
        <v>0</v>
      </c>
    </row>
    <row r="18" spans="1:6" ht="12.75">
      <c r="A18" s="27">
        <v>6</v>
      </c>
      <c r="B18" s="155" t="s">
        <v>94</v>
      </c>
      <c r="C18" s="97" t="s">
        <v>25</v>
      </c>
      <c r="D18" s="28">
        <v>2</v>
      </c>
      <c r="E18" s="164"/>
      <c r="F18" s="132">
        <f t="shared" si="0"/>
        <v>0</v>
      </c>
    </row>
    <row r="19" spans="1:6" ht="12.75">
      <c r="A19" s="27">
        <v>7</v>
      </c>
      <c r="B19" s="155" t="s">
        <v>95</v>
      </c>
      <c r="C19" s="97" t="s">
        <v>25</v>
      </c>
      <c r="D19" s="28">
        <v>32</v>
      </c>
      <c r="E19" s="164"/>
      <c r="F19" s="132">
        <f t="shared" si="0"/>
        <v>0</v>
      </c>
    </row>
    <row r="20" spans="1:6" ht="12.75">
      <c r="A20" s="27">
        <v>8</v>
      </c>
      <c r="B20" s="155" t="s">
        <v>97</v>
      </c>
      <c r="C20" s="97" t="s">
        <v>25</v>
      </c>
      <c r="D20" s="28">
        <v>2</v>
      </c>
      <c r="E20" s="164"/>
      <c r="F20" s="132">
        <f t="shared" si="0"/>
        <v>0</v>
      </c>
    </row>
    <row r="21" spans="1:6" ht="12.75">
      <c r="A21" s="27">
        <v>9</v>
      </c>
      <c r="B21" s="155" t="s">
        <v>91</v>
      </c>
      <c r="C21" s="97" t="s">
        <v>25</v>
      </c>
      <c r="D21" s="28">
        <v>14</v>
      </c>
      <c r="E21" s="164"/>
      <c r="F21" s="132">
        <f t="shared" si="0"/>
        <v>0</v>
      </c>
    </row>
    <row r="22" spans="1:6" ht="25.5">
      <c r="A22" s="27">
        <v>10</v>
      </c>
      <c r="B22" s="155" t="s">
        <v>111</v>
      </c>
      <c r="C22" s="97" t="s">
        <v>14</v>
      </c>
      <c r="D22" s="28">
        <v>20.39</v>
      </c>
      <c r="E22" s="164"/>
      <c r="F22" s="132">
        <f t="shared" si="0"/>
        <v>0</v>
      </c>
    </row>
    <row r="23" spans="1:6" ht="25.5">
      <c r="A23" s="27">
        <v>11</v>
      </c>
      <c r="B23" s="155" t="s">
        <v>112</v>
      </c>
      <c r="C23" s="97" t="s">
        <v>14</v>
      </c>
      <c r="D23" s="28">
        <v>5.35</v>
      </c>
      <c r="E23" s="164"/>
      <c r="F23" s="132">
        <f t="shared" si="0"/>
        <v>0</v>
      </c>
    </row>
    <row r="24" spans="1:6" ht="12.75">
      <c r="A24" s="207" t="s">
        <v>231</v>
      </c>
      <c r="B24" s="208"/>
      <c r="C24" s="208"/>
      <c r="D24" s="208"/>
      <c r="E24" s="209"/>
      <c r="F24" s="145">
        <f>SUM(F13:F23)</f>
        <v>0</v>
      </c>
    </row>
    <row r="25" spans="1:6" ht="15">
      <c r="A25" s="160"/>
      <c r="B25" s="161"/>
      <c r="C25" s="161"/>
      <c r="D25" s="161"/>
      <c r="E25" s="162" t="s">
        <v>221</v>
      </c>
      <c r="F25" s="186">
        <f>F24*20%</f>
        <v>0</v>
      </c>
    </row>
    <row r="26" spans="1:6" ht="15">
      <c r="A26" s="214" t="s">
        <v>240</v>
      </c>
      <c r="B26" s="215"/>
      <c r="C26" s="215"/>
      <c r="D26" s="215"/>
      <c r="E26" s="216"/>
      <c r="F26" s="186">
        <f>F24+F25</f>
        <v>0</v>
      </c>
    </row>
    <row r="28" spans="1:6" ht="54" customHeight="1">
      <c r="A28" s="213" t="s">
        <v>223</v>
      </c>
      <c r="B28" s="213"/>
      <c r="C28" s="213"/>
      <c r="D28" s="213"/>
      <c r="E28" s="213"/>
      <c r="F28" s="213"/>
    </row>
    <row r="29" spans="1:6" ht="12.75">
      <c r="A29" s="192"/>
      <c r="B29" s="192"/>
      <c r="C29" s="192"/>
      <c r="D29" s="192"/>
      <c r="E29" s="192"/>
      <c r="F29" s="192"/>
    </row>
    <row r="30" spans="1:6" ht="12.75">
      <c r="A30" s="163" t="s">
        <v>7</v>
      </c>
      <c r="B30" s="150" t="s">
        <v>225</v>
      </c>
      <c r="D30" s="163" t="s">
        <v>224</v>
      </c>
      <c r="E30" s="163"/>
      <c r="F30" s="163"/>
    </row>
    <row r="31" spans="2:6" ht="12.75">
      <c r="B31" s="213"/>
      <c r="C31" s="213"/>
      <c r="D31" s="213"/>
      <c r="E31" s="213"/>
      <c r="F31" s="213"/>
    </row>
    <row r="32" spans="2:6" ht="12.75">
      <c r="B32" s="213"/>
      <c r="C32" s="213"/>
      <c r="D32" s="213"/>
      <c r="E32" s="213"/>
      <c r="F32" s="213"/>
    </row>
  </sheetData>
  <sheetProtection/>
  <mergeCells count="15">
    <mergeCell ref="A2:F2"/>
    <mergeCell ref="A4:F4"/>
    <mergeCell ref="A6:B6"/>
    <mergeCell ref="C6:F6"/>
    <mergeCell ref="A7:B7"/>
    <mergeCell ref="C7:F7"/>
    <mergeCell ref="A9:B9"/>
    <mergeCell ref="C9:F9"/>
    <mergeCell ref="A10:B10"/>
    <mergeCell ref="C10:E10"/>
    <mergeCell ref="B31:F31"/>
    <mergeCell ref="B32:F32"/>
    <mergeCell ref="A26:E26"/>
    <mergeCell ref="A28:F28"/>
    <mergeCell ref="A24:E24"/>
  </mergeCells>
  <printOptions/>
  <pageMargins left="0.7" right="0.17" top="0.55" bottom="0.54" header="0.18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="190" zoomScaleNormal="190" zoomScalePageLayoutView="0" workbookViewId="0" topLeftCell="A58">
      <selection activeCell="A68" sqref="A68:F68"/>
    </sheetView>
  </sheetViews>
  <sheetFormatPr defaultColWidth="9.140625" defaultRowHeight="12.75"/>
  <cols>
    <col min="1" max="1" width="5.7109375" style="149" customWidth="1"/>
    <col min="2" max="2" width="41.5742187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235</v>
      </c>
    </row>
    <row r="2" spans="1:6" ht="20.25">
      <c r="A2" s="217" t="s">
        <v>232</v>
      </c>
      <c r="B2" s="217"/>
      <c r="C2" s="217"/>
      <c r="D2" s="217"/>
      <c r="E2" s="217"/>
      <c r="F2" s="217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18" t="s">
        <v>8</v>
      </c>
      <c r="B4" s="218"/>
      <c r="C4" s="218"/>
      <c r="D4" s="218"/>
      <c r="E4" s="218"/>
      <c r="F4" s="218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19" t="s">
        <v>1</v>
      </c>
      <c r="B6" s="219"/>
      <c r="C6" s="220"/>
      <c r="D6" s="221"/>
      <c r="E6" s="221"/>
      <c r="F6" s="222"/>
    </row>
    <row r="7" spans="1:6" ht="36.75" customHeight="1">
      <c r="A7" s="219" t="s">
        <v>0</v>
      </c>
      <c r="B7" s="219"/>
      <c r="C7" s="220" t="s">
        <v>216</v>
      </c>
      <c r="D7" s="221"/>
      <c r="E7" s="221"/>
      <c r="F7" s="222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24" t="s">
        <v>227</v>
      </c>
      <c r="B9" s="224"/>
      <c r="C9" s="223" t="s">
        <v>86</v>
      </c>
      <c r="D9" s="223"/>
      <c r="E9" s="223"/>
      <c r="F9" s="223"/>
    </row>
    <row r="10" spans="1:6" ht="12.75">
      <c r="A10" s="210" t="s">
        <v>89</v>
      </c>
      <c r="B10" s="211"/>
      <c r="C10" s="205" t="s">
        <v>86</v>
      </c>
      <c r="D10" s="205"/>
      <c r="E10" s="205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217</v>
      </c>
      <c r="F11" s="114" t="s">
        <v>218</v>
      </c>
    </row>
    <row r="12" spans="1:6" ht="12.75">
      <c r="A12" s="2" t="s">
        <v>10</v>
      </c>
      <c r="B12" s="188" t="s">
        <v>11</v>
      </c>
      <c r="C12" s="3"/>
      <c r="D12" s="3"/>
      <c r="E12" s="4"/>
      <c r="F12" s="4"/>
    </row>
    <row r="13" spans="1:6" ht="12.75">
      <c r="A13" s="5"/>
      <c r="B13" s="189" t="s">
        <v>12</v>
      </c>
      <c r="C13" s="6"/>
      <c r="D13" s="6"/>
      <c r="E13" s="7"/>
      <c r="F13" s="7"/>
    </row>
    <row r="14" spans="1:6" ht="25.5">
      <c r="A14" s="8">
        <v>1</v>
      </c>
      <c r="B14" s="11" t="s">
        <v>13</v>
      </c>
      <c r="C14" s="8" t="s">
        <v>14</v>
      </c>
      <c r="D14" s="9">
        <v>110</v>
      </c>
      <c r="E14" s="132"/>
      <c r="F14" s="132">
        <f>D14*E14</f>
        <v>0</v>
      </c>
    </row>
    <row r="15" spans="1:6" ht="12.75">
      <c r="A15" s="8">
        <v>2</v>
      </c>
      <c r="B15" s="11" t="s">
        <v>87</v>
      </c>
      <c r="C15" s="48" t="s">
        <v>222</v>
      </c>
      <c r="D15" s="9">
        <v>170</v>
      </c>
      <c r="E15" s="164"/>
      <c r="F15" s="132">
        <f>D15*E15</f>
        <v>0</v>
      </c>
    </row>
    <row r="16" spans="1:6" ht="12.75">
      <c r="A16" s="2" t="s">
        <v>16</v>
      </c>
      <c r="B16" s="188" t="s">
        <v>17</v>
      </c>
      <c r="C16" s="12"/>
      <c r="D16" s="13"/>
      <c r="E16" s="4"/>
      <c r="F16" s="133"/>
    </row>
    <row r="17" spans="1:6" ht="12.75">
      <c r="A17" s="5"/>
      <c r="B17" s="189" t="s">
        <v>12</v>
      </c>
      <c r="C17" s="5"/>
      <c r="D17" s="14"/>
      <c r="E17" s="7"/>
      <c r="F17" s="134"/>
    </row>
    <row r="18" spans="1:6" ht="25.5">
      <c r="A18" s="8">
        <v>1</v>
      </c>
      <c r="B18" s="11" t="s">
        <v>18</v>
      </c>
      <c r="C18" s="8" t="s">
        <v>14</v>
      </c>
      <c r="D18" s="15">
        <v>440</v>
      </c>
      <c r="E18" s="164"/>
      <c r="F18" s="132">
        <f>D18*E18</f>
        <v>0</v>
      </c>
    </row>
    <row r="19" spans="1:6" ht="12.75">
      <c r="A19" s="2" t="s">
        <v>19</v>
      </c>
      <c r="B19" s="188" t="s">
        <v>20</v>
      </c>
      <c r="C19" s="13"/>
      <c r="D19" s="13"/>
      <c r="E19" s="4"/>
      <c r="F19" s="133"/>
    </row>
    <row r="20" spans="1:6" ht="12.75">
      <c r="A20" s="5"/>
      <c r="B20" s="189" t="s">
        <v>12</v>
      </c>
      <c r="C20" s="5"/>
      <c r="D20" s="5"/>
      <c r="E20" s="5"/>
      <c r="F20" s="135"/>
    </row>
    <row r="21" spans="1:6" ht="25.5">
      <c r="A21" s="8">
        <v>1</v>
      </c>
      <c r="B21" s="11" t="s">
        <v>88</v>
      </c>
      <c r="C21" s="8" t="s">
        <v>14</v>
      </c>
      <c r="D21" s="8">
        <v>110</v>
      </c>
      <c r="E21" s="164"/>
      <c r="F21" s="132">
        <f>D21*E21</f>
        <v>0</v>
      </c>
    </row>
    <row r="22" spans="1:6" ht="12.75">
      <c r="A22" s="2" t="s">
        <v>22</v>
      </c>
      <c r="B22" s="188" t="s">
        <v>23</v>
      </c>
      <c r="C22" s="13"/>
      <c r="D22" s="13"/>
      <c r="E22" s="4"/>
      <c r="F22" s="133"/>
    </row>
    <row r="23" spans="1:6" ht="12.75">
      <c r="A23" s="5"/>
      <c r="B23" s="189" t="s">
        <v>12</v>
      </c>
      <c r="C23" s="5"/>
      <c r="D23" s="5"/>
      <c r="E23" s="5"/>
      <c r="F23" s="135"/>
    </row>
    <row r="24" spans="1:6" ht="12.75">
      <c r="A24" s="8">
        <v>1</v>
      </c>
      <c r="B24" s="11" t="s">
        <v>24</v>
      </c>
      <c r="C24" s="8" t="s">
        <v>25</v>
      </c>
      <c r="D24" s="8">
        <v>10</v>
      </c>
      <c r="E24" s="136"/>
      <c r="F24" s="136">
        <f>D24*E24</f>
        <v>0</v>
      </c>
    </row>
    <row r="25" spans="1:6" ht="12.75">
      <c r="A25" s="16"/>
      <c r="B25" s="17" t="s">
        <v>26</v>
      </c>
      <c r="C25" s="104"/>
      <c r="D25" s="18"/>
      <c r="E25" s="132"/>
      <c r="F25" s="132">
        <f>D25*E25</f>
        <v>0</v>
      </c>
    </row>
    <row r="26" spans="1:6" ht="25.5">
      <c r="A26" s="19">
        <v>1</v>
      </c>
      <c r="B26" s="20" t="s">
        <v>27</v>
      </c>
      <c r="C26" s="105" t="s">
        <v>25</v>
      </c>
      <c r="D26" s="21">
        <v>1</v>
      </c>
      <c r="E26" s="132"/>
      <c r="F26" s="137">
        <f>D26*E26</f>
        <v>0</v>
      </c>
    </row>
    <row r="27" spans="1:6" ht="25.5">
      <c r="A27" s="19" t="s">
        <v>28</v>
      </c>
      <c r="B27" s="20" t="s">
        <v>29</v>
      </c>
      <c r="C27" s="105" t="s">
        <v>25</v>
      </c>
      <c r="D27" s="21">
        <v>5</v>
      </c>
      <c r="E27" s="132"/>
      <c r="F27" s="137">
        <f>D27*E27</f>
        <v>0</v>
      </c>
    </row>
    <row r="28" spans="1:6" ht="25.5">
      <c r="A28" s="19" t="s">
        <v>30</v>
      </c>
      <c r="B28" s="20" t="s">
        <v>31</v>
      </c>
      <c r="C28" s="105" t="s">
        <v>25</v>
      </c>
      <c r="D28" s="21">
        <v>7</v>
      </c>
      <c r="E28" s="132"/>
      <c r="F28" s="137">
        <f>D28*E28</f>
        <v>0</v>
      </c>
    </row>
    <row r="29" spans="1:6" ht="12.75">
      <c r="A29" s="22"/>
      <c r="B29" s="152" t="s">
        <v>32</v>
      </c>
      <c r="C29" s="96"/>
      <c r="D29" s="23"/>
      <c r="E29" s="166"/>
      <c r="F29" s="138"/>
    </row>
    <row r="30" spans="1:6" ht="12.75">
      <c r="A30" s="25"/>
      <c r="B30" s="153" t="s">
        <v>12</v>
      </c>
      <c r="C30" s="98"/>
      <c r="D30" s="26"/>
      <c r="E30" s="165"/>
      <c r="F30" s="139"/>
    </row>
    <row r="31" spans="1:6" ht="51">
      <c r="A31" s="27">
        <v>1</v>
      </c>
      <c r="B31" s="155" t="s">
        <v>33</v>
      </c>
      <c r="C31" s="97" t="s">
        <v>25</v>
      </c>
      <c r="D31" s="28">
        <v>1</v>
      </c>
      <c r="E31" s="132"/>
      <c r="F31" s="132">
        <f>D31*E31</f>
        <v>0</v>
      </c>
    </row>
    <row r="32" spans="1:6" ht="12.75">
      <c r="A32" s="22"/>
      <c r="B32" s="29" t="s">
        <v>34</v>
      </c>
      <c r="C32" s="106"/>
      <c r="D32" s="22"/>
      <c r="E32" s="140"/>
      <c r="F32" s="140"/>
    </row>
    <row r="33" spans="1:6" ht="12.75">
      <c r="A33" s="44"/>
      <c r="B33" s="44"/>
      <c r="C33" s="107"/>
      <c r="D33" s="44"/>
      <c r="E33" s="143"/>
      <c r="F33" s="143"/>
    </row>
    <row r="34" spans="1:6" ht="25.5">
      <c r="A34" s="19" t="s">
        <v>35</v>
      </c>
      <c r="B34" s="32" t="s">
        <v>36</v>
      </c>
      <c r="C34" s="33" t="s">
        <v>25</v>
      </c>
      <c r="D34" s="33">
        <v>1</v>
      </c>
      <c r="E34" s="169"/>
      <c r="F34" s="132">
        <f aca="true" t="shared" si="0" ref="F34:F43">D34*E34</f>
        <v>0</v>
      </c>
    </row>
    <row r="35" spans="1:6" ht="12.75">
      <c r="A35" s="19" t="s">
        <v>28</v>
      </c>
      <c r="B35" s="32" t="s">
        <v>37</v>
      </c>
      <c r="C35" s="33" t="s">
        <v>38</v>
      </c>
      <c r="D35" s="33">
        <v>10</v>
      </c>
      <c r="E35" s="169"/>
      <c r="F35" s="132">
        <f t="shared" si="0"/>
        <v>0</v>
      </c>
    </row>
    <row r="36" spans="1:6" ht="25.5">
      <c r="A36" s="19" t="s">
        <v>30</v>
      </c>
      <c r="B36" s="32" t="s">
        <v>39</v>
      </c>
      <c r="C36" s="33" t="s">
        <v>38</v>
      </c>
      <c r="D36" s="33">
        <v>200</v>
      </c>
      <c r="E36" s="169"/>
      <c r="F36" s="132">
        <f t="shared" si="0"/>
        <v>0</v>
      </c>
    </row>
    <row r="37" spans="1:6" ht="25.5">
      <c r="A37" s="19" t="s">
        <v>40</v>
      </c>
      <c r="B37" s="32" t="s">
        <v>41</v>
      </c>
      <c r="C37" s="33" t="s">
        <v>38</v>
      </c>
      <c r="D37" s="33">
        <v>150</v>
      </c>
      <c r="E37" s="169"/>
      <c r="F37" s="132">
        <f t="shared" si="0"/>
        <v>0</v>
      </c>
    </row>
    <row r="38" spans="1:6" ht="25.5">
      <c r="A38" s="19" t="s">
        <v>42</v>
      </c>
      <c r="B38" s="32" t="s">
        <v>43</v>
      </c>
      <c r="C38" s="33" t="s">
        <v>25</v>
      </c>
      <c r="D38" s="33">
        <v>1</v>
      </c>
      <c r="E38" s="169"/>
      <c r="F38" s="132">
        <f t="shared" si="0"/>
        <v>0</v>
      </c>
    </row>
    <row r="39" spans="1:6" ht="25.5">
      <c r="A39" s="19" t="s">
        <v>44</v>
      </c>
      <c r="B39" s="32" t="s">
        <v>45</v>
      </c>
      <c r="C39" s="33" t="s">
        <v>25</v>
      </c>
      <c r="D39" s="33">
        <v>4</v>
      </c>
      <c r="E39" s="169"/>
      <c r="F39" s="132">
        <f t="shared" si="0"/>
        <v>0</v>
      </c>
    </row>
    <row r="40" spans="1:6" ht="25.5">
      <c r="A40" s="19" t="s">
        <v>46</v>
      </c>
      <c r="B40" s="32" t="s">
        <v>47</v>
      </c>
      <c r="C40" s="33" t="s">
        <v>25</v>
      </c>
      <c r="D40" s="33">
        <v>1</v>
      </c>
      <c r="E40" s="169"/>
      <c r="F40" s="132">
        <f t="shared" si="0"/>
        <v>0</v>
      </c>
    </row>
    <row r="41" spans="1:6" ht="25.5">
      <c r="A41" s="19" t="s">
        <v>48</v>
      </c>
      <c r="B41" s="32" t="s">
        <v>49</v>
      </c>
      <c r="C41" s="33" t="s">
        <v>25</v>
      </c>
      <c r="D41" s="33">
        <v>12</v>
      </c>
      <c r="E41" s="169"/>
      <c r="F41" s="132">
        <f t="shared" si="0"/>
        <v>0</v>
      </c>
    </row>
    <row r="42" spans="1:6" ht="25.5">
      <c r="A42" s="19" t="s">
        <v>50</v>
      </c>
      <c r="B42" s="32" t="s">
        <v>51</v>
      </c>
      <c r="C42" s="33" t="s">
        <v>25</v>
      </c>
      <c r="D42" s="33">
        <v>7</v>
      </c>
      <c r="E42" s="169"/>
      <c r="F42" s="132">
        <f t="shared" si="0"/>
        <v>0</v>
      </c>
    </row>
    <row r="43" spans="1:6" ht="25.5">
      <c r="A43" s="19" t="s">
        <v>52</v>
      </c>
      <c r="B43" s="32" t="s">
        <v>53</v>
      </c>
      <c r="C43" s="33" t="s">
        <v>25</v>
      </c>
      <c r="D43" s="33">
        <v>5</v>
      </c>
      <c r="E43" s="169"/>
      <c r="F43" s="132">
        <f t="shared" si="0"/>
        <v>0</v>
      </c>
    </row>
    <row r="44" spans="1:6" ht="12.75">
      <c r="A44" s="22"/>
      <c r="B44" s="29" t="s">
        <v>54</v>
      </c>
      <c r="C44" s="106"/>
      <c r="D44" s="22"/>
      <c r="E44" s="140"/>
      <c r="F44" s="140"/>
    </row>
    <row r="45" spans="1:6" ht="13.5" thickBot="1">
      <c r="A45" s="25"/>
      <c r="B45" s="25"/>
      <c r="C45" s="108"/>
      <c r="D45" s="25"/>
      <c r="E45" s="141"/>
      <c r="F45" s="141"/>
    </row>
    <row r="46" spans="1:6" ht="12.75">
      <c r="A46" s="45" t="s">
        <v>55</v>
      </c>
      <c r="B46" s="30" t="s">
        <v>56</v>
      </c>
      <c r="C46" s="31" t="s">
        <v>25</v>
      </c>
      <c r="D46" s="31">
        <v>10</v>
      </c>
      <c r="E46" s="170"/>
      <c r="F46" s="144">
        <f aca="true" t="shared" si="1" ref="F46:F55">D46*E46</f>
        <v>0</v>
      </c>
    </row>
    <row r="47" spans="1:6" ht="25.5">
      <c r="A47" s="19" t="s">
        <v>57</v>
      </c>
      <c r="B47" s="32" t="s">
        <v>58</v>
      </c>
      <c r="C47" s="33" t="s">
        <v>25</v>
      </c>
      <c r="D47" s="33">
        <v>30</v>
      </c>
      <c r="E47" s="169"/>
      <c r="F47" s="132">
        <f t="shared" si="1"/>
        <v>0</v>
      </c>
    </row>
    <row r="48" spans="1:6" ht="12.75">
      <c r="A48" s="19" t="s">
        <v>59</v>
      </c>
      <c r="B48" s="32" t="s">
        <v>60</v>
      </c>
      <c r="C48" s="33" t="s">
        <v>25</v>
      </c>
      <c r="D48" s="33">
        <v>100</v>
      </c>
      <c r="E48" s="169"/>
      <c r="F48" s="132">
        <f t="shared" si="1"/>
        <v>0</v>
      </c>
    </row>
    <row r="49" spans="1:6" ht="25.5">
      <c r="A49" s="19" t="s">
        <v>61</v>
      </c>
      <c r="B49" s="32" t="s">
        <v>62</v>
      </c>
      <c r="C49" s="33" t="s">
        <v>63</v>
      </c>
      <c r="D49" s="33">
        <v>1</v>
      </c>
      <c r="E49" s="169"/>
      <c r="F49" s="132">
        <f t="shared" si="1"/>
        <v>0</v>
      </c>
    </row>
    <row r="50" spans="1:6" ht="25.5">
      <c r="A50" s="19" t="s">
        <v>64</v>
      </c>
      <c r="B50" s="32" t="s">
        <v>65</v>
      </c>
      <c r="C50" s="33" t="s">
        <v>63</v>
      </c>
      <c r="D50" s="33">
        <v>1</v>
      </c>
      <c r="E50" s="169"/>
      <c r="F50" s="132">
        <f t="shared" si="1"/>
        <v>0</v>
      </c>
    </row>
    <row r="51" spans="1:6" ht="25.5">
      <c r="A51" s="19" t="s">
        <v>66</v>
      </c>
      <c r="B51" s="32" t="s">
        <v>67</v>
      </c>
      <c r="C51" s="33" t="s">
        <v>63</v>
      </c>
      <c r="D51" s="33">
        <v>1</v>
      </c>
      <c r="E51" s="169"/>
      <c r="F51" s="132">
        <f t="shared" si="1"/>
        <v>0</v>
      </c>
    </row>
    <row r="52" spans="1:6" ht="25.5">
      <c r="A52" s="19" t="s">
        <v>68</v>
      </c>
      <c r="B52" s="32" t="s">
        <v>69</v>
      </c>
      <c r="C52" s="33" t="s">
        <v>25</v>
      </c>
      <c r="D52" s="33">
        <v>20</v>
      </c>
      <c r="E52" s="169"/>
      <c r="F52" s="132">
        <f t="shared" si="1"/>
        <v>0</v>
      </c>
    </row>
    <row r="53" spans="1:6" ht="25.5">
      <c r="A53" s="19" t="s">
        <v>70</v>
      </c>
      <c r="B53" s="32" t="s">
        <v>71</v>
      </c>
      <c r="C53" s="33" t="s">
        <v>25</v>
      </c>
      <c r="D53" s="33">
        <v>50</v>
      </c>
      <c r="E53" s="169"/>
      <c r="F53" s="132">
        <f t="shared" si="1"/>
        <v>0</v>
      </c>
    </row>
    <row r="54" spans="1:6" ht="25.5">
      <c r="A54" s="19" t="s">
        <v>72</v>
      </c>
      <c r="B54" s="32" t="s">
        <v>73</v>
      </c>
      <c r="C54" s="33" t="s">
        <v>25</v>
      </c>
      <c r="D54" s="33">
        <v>15</v>
      </c>
      <c r="E54" s="169"/>
      <c r="F54" s="132">
        <f t="shared" si="1"/>
        <v>0</v>
      </c>
    </row>
    <row r="55" spans="1:6" ht="26.25" thickBot="1">
      <c r="A55" s="19" t="s">
        <v>74</v>
      </c>
      <c r="B55" s="34" t="s">
        <v>75</v>
      </c>
      <c r="C55" s="35" t="s">
        <v>25</v>
      </c>
      <c r="D55" s="35">
        <v>20</v>
      </c>
      <c r="E55" s="171"/>
      <c r="F55" s="132">
        <f t="shared" si="1"/>
        <v>0</v>
      </c>
    </row>
    <row r="56" spans="1:6" ht="12.75">
      <c r="A56" s="22"/>
      <c r="B56" s="29" t="s">
        <v>76</v>
      </c>
      <c r="C56" s="106"/>
      <c r="D56" s="22"/>
      <c r="E56" s="140"/>
      <c r="F56" s="140"/>
    </row>
    <row r="57" spans="1:6" ht="13.5" thickBot="1">
      <c r="A57" s="25"/>
      <c r="B57" s="25"/>
      <c r="C57" s="108"/>
      <c r="D57" s="25"/>
      <c r="E57" s="141"/>
      <c r="F57" s="141"/>
    </row>
    <row r="58" spans="1:6" ht="25.5">
      <c r="A58" s="19" t="s">
        <v>77</v>
      </c>
      <c r="B58" s="30" t="s">
        <v>78</v>
      </c>
      <c r="C58" s="31" t="s">
        <v>25</v>
      </c>
      <c r="D58" s="40">
        <v>30</v>
      </c>
      <c r="E58" s="172"/>
      <c r="F58" s="132">
        <f>D58*E58</f>
        <v>0</v>
      </c>
    </row>
    <row r="59" spans="1:6" ht="25.5">
      <c r="A59" s="19" t="s">
        <v>79</v>
      </c>
      <c r="B59" s="32" t="s">
        <v>80</v>
      </c>
      <c r="C59" s="33" t="s">
        <v>25</v>
      </c>
      <c r="D59" s="41">
        <v>13</v>
      </c>
      <c r="E59" s="173"/>
      <c r="F59" s="132">
        <f>D59*E59</f>
        <v>0</v>
      </c>
    </row>
    <row r="60" spans="1:6" ht="26.25" thickBot="1">
      <c r="A60" s="19" t="s">
        <v>81</v>
      </c>
      <c r="B60" s="34" t="s">
        <v>82</v>
      </c>
      <c r="C60" s="35" t="s">
        <v>25</v>
      </c>
      <c r="D60" s="42">
        <v>4</v>
      </c>
      <c r="E60" s="174"/>
      <c r="F60" s="132">
        <f>D60*E60</f>
        <v>0</v>
      </c>
    </row>
    <row r="61" spans="1:6" ht="12.75">
      <c r="A61" s="22"/>
      <c r="B61" s="29" t="s">
        <v>83</v>
      </c>
      <c r="C61" s="106"/>
      <c r="D61" s="22"/>
      <c r="E61" s="140"/>
      <c r="F61" s="140"/>
    </row>
    <row r="62" spans="1:6" ht="12.75">
      <c r="A62" s="25"/>
      <c r="B62" s="25"/>
      <c r="C62" s="108"/>
      <c r="D62" s="25"/>
      <c r="E62" s="141"/>
      <c r="F62" s="141"/>
    </row>
    <row r="63" spans="1:6" ht="16.5" customHeight="1" thickBot="1">
      <c r="A63" s="19" t="s">
        <v>84</v>
      </c>
      <c r="B63" s="34" t="s">
        <v>85</v>
      </c>
      <c r="C63" s="48" t="s">
        <v>25</v>
      </c>
      <c r="D63" s="43">
        <v>20</v>
      </c>
      <c r="E63" s="164"/>
      <c r="F63" s="132">
        <f>D63*E63</f>
        <v>0</v>
      </c>
    </row>
    <row r="64" spans="1:6" ht="12.75">
      <c r="A64" s="207" t="s">
        <v>234</v>
      </c>
      <c r="B64" s="207"/>
      <c r="C64" s="207"/>
      <c r="D64" s="207"/>
      <c r="E64" s="207"/>
      <c r="F64" s="145">
        <f>SUM(F14:F63)</f>
        <v>0</v>
      </c>
    </row>
    <row r="65" spans="1:6" ht="15">
      <c r="A65" s="160"/>
      <c r="B65" s="161"/>
      <c r="C65" s="161"/>
      <c r="D65" s="161"/>
      <c r="E65" s="162" t="s">
        <v>221</v>
      </c>
      <c r="F65" s="186">
        <f>F64*20%</f>
        <v>0</v>
      </c>
    </row>
    <row r="66" spans="1:6" ht="15">
      <c r="A66" s="214" t="s">
        <v>241</v>
      </c>
      <c r="B66" s="215"/>
      <c r="C66" s="215"/>
      <c r="D66" s="215"/>
      <c r="E66" s="216"/>
      <c r="F66" s="186">
        <f>F64+F65</f>
        <v>0</v>
      </c>
    </row>
    <row r="68" spans="1:6" ht="54" customHeight="1">
      <c r="A68" s="213" t="s">
        <v>223</v>
      </c>
      <c r="B68" s="213"/>
      <c r="C68" s="213"/>
      <c r="D68" s="213"/>
      <c r="E68" s="213"/>
      <c r="F68" s="213"/>
    </row>
    <row r="69" spans="1:6" ht="12.75">
      <c r="A69" s="192"/>
      <c r="B69" s="192"/>
      <c r="C69" s="192"/>
      <c r="D69" s="192"/>
      <c r="E69" s="192"/>
      <c r="F69" s="192"/>
    </row>
    <row r="70" spans="1:6" ht="12.75">
      <c r="A70" s="163" t="s">
        <v>7</v>
      </c>
      <c r="B70" s="150" t="s">
        <v>225</v>
      </c>
      <c r="D70" s="163" t="s">
        <v>224</v>
      </c>
      <c r="E70" s="163"/>
      <c r="F70" s="163"/>
    </row>
    <row r="71" spans="2:6" ht="12.75">
      <c r="B71" s="213"/>
      <c r="C71" s="213"/>
      <c r="D71" s="213"/>
      <c r="E71" s="213"/>
      <c r="F71" s="213"/>
    </row>
    <row r="72" spans="2:6" ht="12.75">
      <c r="B72" s="213"/>
      <c r="C72" s="213"/>
      <c r="D72" s="213"/>
      <c r="E72" s="213"/>
      <c r="F72" s="213"/>
    </row>
  </sheetData>
  <sheetProtection/>
  <mergeCells count="15">
    <mergeCell ref="A2:F2"/>
    <mergeCell ref="A4:F4"/>
    <mergeCell ref="A6:B6"/>
    <mergeCell ref="C6:F6"/>
    <mergeCell ref="A7:B7"/>
    <mergeCell ref="C7:F7"/>
    <mergeCell ref="C9:F9"/>
    <mergeCell ref="A10:B10"/>
    <mergeCell ref="C10:E10"/>
    <mergeCell ref="A64:E64"/>
    <mergeCell ref="B71:F71"/>
    <mergeCell ref="B72:F72"/>
    <mergeCell ref="A66:E66"/>
    <mergeCell ref="A68:F68"/>
    <mergeCell ref="A9:B9"/>
  </mergeCells>
  <printOptions/>
  <pageMargins left="1.03" right="0.17" top="0.55" bottom="0.54" header="0.18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="190" zoomScaleNormal="190" zoomScalePageLayoutView="0" workbookViewId="0" topLeftCell="A61">
      <selection activeCell="C69" sqref="C69"/>
    </sheetView>
  </sheetViews>
  <sheetFormatPr defaultColWidth="9.140625" defaultRowHeight="12.75"/>
  <cols>
    <col min="1" max="1" width="5.7109375" style="149" customWidth="1"/>
    <col min="2" max="2" width="41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236</v>
      </c>
    </row>
    <row r="2" spans="1:6" ht="20.25">
      <c r="A2" s="217" t="s">
        <v>232</v>
      </c>
      <c r="B2" s="217"/>
      <c r="C2" s="217"/>
      <c r="D2" s="217"/>
      <c r="E2" s="217"/>
      <c r="F2" s="217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18" t="s">
        <v>8</v>
      </c>
      <c r="B4" s="218"/>
      <c r="C4" s="218"/>
      <c r="D4" s="218"/>
      <c r="E4" s="218"/>
      <c r="F4" s="218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19" t="s">
        <v>1</v>
      </c>
      <c r="B6" s="219"/>
      <c r="C6" s="220"/>
      <c r="D6" s="221"/>
      <c r="E6" s="221"/>
      <c r="F6" s="222"/>
    </row>
    <row r="7" spans="1:6" ht="36.75" customHeight="1">
      <c r="A7" s="219" t="s">
        <v>0</v>
      </c>
      <c r="B7" s="219"/>
      <c r="C7" s="220" t="s">
        <v>216</v>
      </c>
      <c r="D7" s="221"/>
      <c r="E7" s="221"/>
      <c r="F7" s="222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10" t="s">
        <v>228</v>
      </c>
      <c r="B9" s="211"/>
      <c r="C9" s="205" t="s">
        <v>9</v>
      </c>
      <c r="D9" s="206"/>
      <c r="E9" s="206"/>
      <c r="F9" s="212"/>
    </row>
    <row r="10" spans="1:6" ht="12.75">
      <c r="A10" s="210" t="s">
        <v>101</v>
      </c>
      <c r="B10" s="211"/>
      <c r="C10" s="205" t="s">
        <v>9</v>
      </c>
      <c r="D10" s="206"/>
      <c r="E10" s="206"/>
      <c r="F10" s="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217</v>
      </c>
      <c r="F11" s="114" t="s">
        <v>218</v>
      </c>
    </row>
    <row r="12" spans="1:6" ht="12.75">
      <c r="A12" s="2" t="s">
        <v>10</v>
      </c>
      <c r="B12" s="188" t="s">
        <v>11</v>
      </c>
      <c r="C12" s="3"/>
      <c r="D12" s="3"/>
      <c r="E12" s="4"/>
      <c r="F12" s="4"/>
    </row>
    <row r="13" spans="1:6" ht="12.75">
      <c r="A13" s="5"/>
      <c r="B13" s="189" t="s">
        <v>12</v>
      </c>
      <c r="C13" s="6"/>
      <c r="D13" s="6"/>
      <c r="E13" s="7"/>
      <c r="F13" s="7"/>
    </row>
    <row r="14" spans="1:6" ht="25.5">
      <c r="A14" s="8">
        <v>1</v>
      </c>
      <c r="B14" s="11" t="s">
        <v>13</v>
      </c>
      <c r="C14" s="8" t="s">
        <v>14</v>
      </c>
      <c r="D14" s="9">
        <v>133</v>
      </c>
      <c r="E14" s="132"/>
      <c r="F14" s="132">
        <f>D14*E14</f>
        <v>0</v>
      </c>
    </row>
    <row r="15" spans="1:6" ht="12.75">
      <c r="A15" s="8">
        <v>2</v>
      </c>
      <c r="B15" s="11" t="s">
        <v>15</v>
      </c>
      <c r="C15" s="48" t="s">
        <v>222</v>
      </c>
      <c r="D15" s="9">
        <v>160</v>
      </c>
      <c r="E15" s="164"/>
      <c r="F15" s="132">
        <f>D15*E15</f>
        <v>0</v>
      </c>
    </row>
    <row r="16" spans="1:6" ht="12.75">
      <c r="A16" s="2" t="s">
        <v>16</v>
      </c>
      <c r="B16" s="188" t="s">
        <v>17</v>
      </c>
      <c r="C16" s="12"/>
      <c r="D16" s="13"/>
      <c r="E16" s="133"/>
      <c r="F16" s="133"/>
    </row>
    <row r="17" spans="1:6" ht="12.75">
      <c r="A17" s="5"/>
      <c r="B17" s="189" t="s">
        <v>12</v>
      </c>
      <c r="C17" s="5"/>
      <c r="D17" s="14"/>
      <c r="E17" s="134"/>
      <c r="F17" s="134"/>
    </row>
    <row r="18" spans="1:6" ht="25.5">
      <c r="A18" s="8">
        <v>1</v>
      </c>
      <c r="B18" s="11" t="s">
        <v>18</v>
      </c>
      <c r="C18" s="8" t="s">
        <v>14</v>
      </c>
      <c r="D18" s="15">
        <v>400</v>
      </c>
      <c r="E18" s="164"/>
      <c r="F18" s="132">
        <f>D18*E18</f>
        <v>0</v>
      </c>
    </row>
    <row r="19" spans="1:6" ht="12.75">
      <c r="A19" s="2" t="s">
        <v>19</v>
      </c>
      <c r="B19" s="188" t="s">
        <v>20</v>
      </c>
      <c r="C19" s="13"/>
      <c r="D19" s="13"/>
      <c r="E19" s="133"/>
      <c r="F19" s="133"/>
    </row>
    <row r="20" spans="1:6" ht="25.5">
      <c r="A20" s="8">
        <v>1</v>
      </c>
      <c r="B20" s="11" t="s">
        <v>21</v>
      </c>
      <c r="C20" s="8" t="s">
        <v>14</v>
      </c>
      <c r="D20" s="8">
        <v>133</v>
      </c>
      <c r="E20" s="164"/>
      <c r="F20" s="132">
        <f>D20*E20</f>
        <v>0</v>
      </c>
    </row>
    <row r="21" spans="1:6" ht="12.75">
      <c r="A21" s="2" t="s">
        <v>22</v>
      </c>
      <c r="B21" s="188" t="s">
        <v>23</v>
      </c>
      <c r="C21" s="13"/>
      <c r="D21" s="13"/>
      <c r="E21" s="133"/>
      <c r="F21" s="133"/>
    </row>
    <row r="22" spans="1:6" ht="12.75">
      <c r="A22" s="5"/>
      <c r="B22" s="189" t="s">
        <v>12</v>
      </c>
      <c r="C22" s="5"/>
      <c r="D22" s="5"/>
      <c r="E22" s="135"/>
      <c r="F22" s="135"/>
    </row>
    <row r="23" spans="1:6" ht="12.75">
      <c r="A23" s="8">
        <v>1</v>
      </c>
      <c r="B23" s="11" t="s">
        <v>24</v>
      </c>
      <c r="C23" s="8" t="s">
        <v>25</v>
      </c>
      <c r="D23" s="8">
        <v>9</v>
      </c>
      <c r="E23" s="136"/>
      <c r="F23" s="136">
        <f>D23*E23</f>
        <v>0</v>
      </c>
    </row>
    <row r="24" spans="1:6" ht="12.75">
      <c r="A24" s="16"/>
      <c r="B24" s="17" t="s">
        <v>26</v>
      </c>
      <c r="C24" s="104"/>
      <c r="D24" s="18"/>
      <c r="E24" s="132"/>
      <c r="F24" s="132">
        <f>D24*E24</f>
        <v>0</v>
      </c>
    </row>
    <row r="25" spans="1:6" ht="25.5">
      <c r="A25" s="19">
        <v>1</v>
      </c>
      <c r="B25" s="20" t="s">
        <v>27</v>
      </c>
      <c r="C25" s="105" t="s">
        <v>25</v>
      </c>
      <c r="D25" s="21">
        <v>1</v>
      </c>
      <c r="E25" s="132"/>
      <c r="F25" s="137">
        <f>D25*E25</f>
        <v>0</v>
      </c>
    </row>
    <row r="26" spans="1:6" ht="25.5">
      <c r="A26" s="19" t="s">
        <v>28</v>
      </c>
      <c r="B26" s="20" t="s">
        <v>29</v>
      </c>
      <c r="C26" s="105" t="s">
        <v>25</v>
      </c>
      <c r="D26" s="21">
        <v>7</v>
      </c>
      <c r="E26" s="132"/>
      <c r="F26" s="137">
        <f>D26*E26</f>
        <v>0</v>
      </c>
    </row>
    <row r="27" spans="1:6" ht="25.5">
      <c r="A27" s="19" t="s">
        <v>30</v>
      </c>
      <c r="B27" s="20" t="s">
        <v>31</v>
      </c>
      <c r="C27" s="105" t="s">
        <v>25</v>
      </c>
      <c r="D27" s="21">
        <v>3</v>
      </c>
      <c r="E27" s="132"/>
      <c r="F27" s="137">
        <f>D27*E27</f>
        <v>0</v>
      </c>
    </row>
    <row r="28" spans="1:6" ht="12.75">
      <c r="A28" s="22"/>
      <c r="B28" s="152" t="s">
        <v>32</v>
      </c>
      <c r="C28" s="96"/>
      <c r="D28" s="23"/>
      <c r="E28" s="166"/>
      <c r="F28" s="138"/>
    </row>
    <row r="29" spans="1:6" ht="12.75">
      <c r="A29" s="25"/>
      <c r="B29" s="153" t="s">
        <v>12</v>
      </c>
      <c r="C29" s="98"/>
      <c r="D29" s="26"/>
      <c r="E29" s="165"/>
      <c r="F29" s="139"/>
    </row>
    <row r="30" spans="1:6" ht="51">
      <c r="A30" s="27">
        <v>1</v>
      </c>
      <c r="B30" s="155" t="s">
        <v>33</v>
      </c>
      <c r="C30" s="97" t="s">
        <v>25</v>
      </c>
      <c r="D30" s="28">
        <v>2</v>
      </c>
      <c r="E30" s="132"/>
      <c r="F30" s="132">
        <f>D30*E30</f>
        <v>0</v>
      </c>
    </row>
    <row r="31" spans="1:6" ht="12.75">
      <c r="A31" s="22"/>
      <c r="B31" s="29" t="s">
        <v>34</v>
      </c>
      <c r="C31" s="106"/>
      <c r="D31" s="22"/>
      <c r="E31" s="140"/>
      <c r="F31" s="140"/>
    </row>
    <row r="32" spans="1:6" ht="13.5" thickBot="1">
      <c r="A32" s="25"/>
      <c r="B32" s="25"/>
      <c r="C32" s="108"/>
      <c r="D32" s="25"/>
      <c r="E32" s="141"/>
      <c r="F32" s="141"/>
    </row>
    <row r="33" spans="1:6" ht="25.5">
      <c r="A33" s="19" t="s">
        <v>35</v>
      </c>
      <c r="B33" s="30" t="s">
        <v>36</v>
      </c>
      <c r="C33" s="31" t="s">
        <v>25</v>
      </c>
      <c r="D33" s="31">
        <v>1</v>
      </c>
      <c r="E33" s="170"/>
      <c r="F33" s="132">
        <f aca="true" t="shared" si="0" ref="F33:F42">D33*E33</f>
        <v>0</v>
      </c>
    </row>
    <row r="34" spans="1:6" ht="12.75">
      <c r="A34" s="19" t="s">
        <v>28</v>
      </c>
      <c r="B34" s="32" t="s">
        <v>37</v>
      </c>
      <c r="C34" s="33" t="s">
        <v>38</v>
      </c>
      <c r="D34" s="33">
        <v>10</v>
      </c>
      <c r="E34" s="169"/>
      <c r="F34" s="132">
        <f t="shared" si="0"/>
        <v>0</v>
      </c>
    </row>
    <row r="35" spans="1:6" ht="25.5">
      <c r="A35" s="19" t="s">
        <v>30</v>
      </c>
      <c r="B35" s="32" t="s">
        <v>39</v>
      </c>
      <c r="C35" s="33" t="s">
        <v>38</v>
      </c>
      <c r="D35" s="33">
        <v>200</v>
      </c>
      <c r="E35" s="169"/>
      <c r="F35" s="132">
        <f t="shared" si="0"/>
        <v>0</v>
      </c>
    </row>
    <row r="36" spans="1:6" ht="25.5">
      <c r="A36" s="19" t="s">
        <v>40</v>
      </c>
      <c r="B36" s="32" t="s">
        <v>41</v>
      </c>
      <c r="C36" s="33" t="s">
        <v>38</v>
      </c>
      <c r="D36" s="33">
        <v>150</v>
      </c>
      <c r="E36" s="169"/>
      <c r="F36" s="132">
        <f t="shared" si="0"/>
        <v>0</v>
      </c>
    </row>
    <row r="37" spans="1:6" ht="25.5">
      <c r="A37" s="19" t="s">
        <v>42</v>
      </c>
      <c r="B37" s="32" t="s">
        <v>43</v>
      </c>
      <c r="C37" s="33" t="s">
        <v>25</v>
      </c>
      <c r="D37" s="33">
        <v>1</v>
      </c>
      <c r="E37" s="169"/>
      <c r="F37" s="132">
        <f t="shared" si="0"/>
        <v>0</v>
      </c>
    </row>
    <row r="38" spans="1:6" ht="25.5">
      <c r="A38" s="19" t="s">
        <v>44</v>
      </c>
      <c r="B38" s="32" t="s">
        <v>45</v>
      </c>
      <c r="C38" s="33" t="s">
        <v>25</v>
      </c>
      <c r="D38" s="33">
        <v>4</v>
      </c>
      <c r="E38" s="169"/>
      <c r="F38" s="132">
        <f t="shared" si="0"/>
        <v>0</v>
      </c>
    </row>
    <row r="39" spans="1:6" ht="25.5">
      <c r="A39" s="19" t="s">
        <v>46</v>
      </c>
      <c r="B39" s="32" t="s">
        <v>47</v>
      </c>
      <c r="C39" s="33" t="s">
        <v>25</v>
      </c>
      <c r="D39" s="33">
        <v>1</v>
      </c>
      <c r="E39" s="169"/>
      <c r="F39" s="132">
        <f t="shared" si="0"/>
        <v>0</v>
      </c>
    </row>
    <row r="40" spans="1:6" ht="25.5">
      <c r="A40" s="19" t="s">
        <v>48</v>
      </c>
      <c r="B40" s="32" t="s">
        <v>49</v>
      </c>
      <c r="C40" s="33" t="s">
        <v>25</v>
      </c>
      <c r="D40" s="33">
        <v>12</v>
      </c>
      <c r="E40" s="169"/>
      <c r="F40" s="132">
        <f t="shared" si="0"/>
        <v>0</v>
      </c>
    </row>
    <row r="41" spans="1:6" ht="25.5">
      <c r="A41" s="19" t="s">
        <v>50</v>
      </c>
      <c r="B41" s="32" t="s">
        <v>51</v>
      </c>
      <c r="C41" s="33" t="s">
        <v>25</v>
      </c>
      <c r="D41" s="33">
        <v>7</v>
      </c>
      <c r="E41" s="169"/>
      <c r="F41" s="132">
        <f t="shared" si="0"/>
        <v>0</v>
      </c>
    </row>
    <row r="42" spans="1:6" ht="26.25" thickBot="1">
      <c r="A42" s="19" t="s">
        <v>52</v>
      </c>
      <c r="B42" s="34" t="s">
        <v>53</v>
      </c>
      <c r="C42" s="35" t="s">
        <v>25</v>
      </c>
      <c r="D42" s="35">
        <v>5</v>
      </c>
      <c r="E42" s="171"/>
      <c r="F42" s="132">
        <f t="shared" si="0"/>
        <v>0</v>
      </c>
    </row>
    <row r="43" spans="1:6" ht="12.75">
      <c r="A43" s="22"/>
      <c r="B43" s="29" t="s">
        <v>54</v>
      </c>
      <c r="C43" s="106"/>
      <c r="D43" s="22"/>
      <c r="E43" s="140"/>
      <c r="F43" s="140"/>
    </row>
    <row r="44" spans="1:6" ht="13.5" thickBot="1">
      <c r="A44" s="25"/>
      <c r="B44" s="25"/>
      <c r="C44" s="108"/>
      <c r="D44" s="25"/>
      <c r="E44" s="141"/>
      <c r="F44" s="141"/>
    </row>
    <row r="45" spans="1:6" ht="12.75">
      <c r="A45" s="19" t="s">
        <v>55</v>
      </c>
      <c r="B45" s="30" t="s">
        <v>56</v>
      </c>
      <c r="C45" s="31" t="s">
        <v>25</v>
      </c>
      <c r="D45" s="31">
        <v>10</v>
      </c>
      <c r="E45" s="170"/>
      <c r="F45" s="132">
        <f aca="true" t="shared" si="1" ref="F45:F54">D45*E45</f>
        <v>0</v>
      </c>
    </row>
    <row r="46" spans="1:6" ht="25.5">
      <c r="A46" s="19" t="s">
        <v>57</v>
      </c>
      <c r="B46" s="32" t="s">
        <v>58</v>
      </c>
      <c r="C46" s="33" t="s">
        <v>25</v>
      </c>
      <c r="D46" s="33">
        <v>30</v>
      </c>
      <c r="E46" s="169"/>
      <c r="F46" s="132">
        <f t="shared" si="1"/>
        <v>0</v>
      </c>
    </row>
    <row r="47" spans="1:6" ht="12.75">
      <c r="A47" s="19" t="s">
        <v>59</v>
      </c>
      <c r="B47" s="32" t="s">
        <v>60</v>
      </c>
      <c r="C47" s="33" t="s">
        <v>25</v>
      </c>
      <c r="D47" s="33">
        <v>100</v>
      </c>
      <c r="E47" s="169"/>
      <c r="F47" s="132">
        <f t="shared" si="1"/>
        <v>0</v>
      </c>
    </row>
    <row r="48" spans="1:6" ht="25.5">
      <c r="A48" s="19" t="s">
        <v>61</v>
      </c>
      <c r="B48" s="32" t="s">
        <v>62</v>
      </c>
      <c r="C48" s="33" t="s">
        <v>63</v>
      </c>
      <c r="D48" s="33">
        <v>1</v>
      </c>
      <c r="E48" s="169"/>
      <c r="F48" s="132">
        <f t="shared" si="1"/>
        <v>0</v>
      </c>
    </row>
    <row r="49" spans="1:6" ht="25.5">
      <c r="A49" s="19" t="s">
        <v>64</v>
      </c>
      <c r="B49" s="32" t="s">
        <v>65</v>
      </c>
      <c r="C49" s="33" t="s">
        <v>63</v>
      </c>
      <c r="D49" s="33">
        <v>1</v>
      </c>
      <c r="E49" s="169"/>
      <c r="F49" s="132">
        <f t="shared" si="1"/>
        <v>0</v>
      </c>
    </row>
    <row r="50" spans="1:6" ht="25.5">
      <c r="A50" s="19" t="s">
        <v>66</v>
      </c>
      <c r="B50" s="32" t="s">
        <v>67</v>
      </c>
      <c r="C50" s="33" t="s">
        <v>63</v>
      </c>
      <c r="D50" s="33">
        <v>1</v>
      </c>
      <c r="E50" s="169"/>
      <c r="F50" s="132">
        <f t="shared" si="1"/>
        <v>0</v>
      </c>
    </row>
    <row r="51" spans="1:6" ht="25.5">
      <c r="A51" s="19" t="s">
        <v>68</v>
      </c>
      <c r="B51" s="32" t="s">
        <v>69</v>
      </c>
      <c r="C51" s="33" t="s">
        <v>25</v>
      </c>
      <c r="D51" s="33">
        <v>20</v>
      </c>
      <c r="E51" s="169"/>
      <c r="F51" s="132">
        <f t="shared" si="1"/>
        <v>0</v>
      </c>
    </row>
    <row r="52" spans="1:6" ht="25.5">
      <c r="A52" s="19" t="s">
        <v>70</v>
      </c>
      <c r="B52" s="32" t="s">
        <v>71</v>
      </c>
      <c r="C52" s="33" t="s">
        <v>25</v>
      </c>
      <c r="D52" s="33">
        <v>50</v>
      </c>
      <c r="E52" s="169"/>
      <c r="F52" s="132">
        <f t="shared" si="1"/>
        <v>0</v>
      </c>
    </row>
    <row r="53" spans="1:6" ht="25.5">
      <c r="A53" s="19" t="s">
        <v>72</v>
      </c>
      <c r="B53" s="32" t="s">
        <v>73</v>
      </c>
      <c r="C53" s="33" t="s">
        <v>25</v>
      </c>
      <c r="D53" s="33">
        <v>15</v>
      </c>
      <c r="E53" s="169"/>
      <c r="F53" s="132">
        <f t="shared" si="1"/>
        <v>0</v>
      </c>
    </row>
    <row r="54" spans="1:6" ht="25.5">
      <c r="A54" s="36" t="s">
        <v>74</v>
      </c>
      <c r="B54" s="37" t="s">
        <v>75</v>
      </c>
      <c r="C54" s="38" t="s">
        <v>25</v>
      </c>
      <c r="D54" s="38">
        <v>20</v>
      </c>
      <c r="E54" s="175"/>
      <c r="F54" s="142">
        <f t="shared" si="1"/>
        <v>0</v>
      </c>
    </row>
    <row r="55" spans="1:6" ht="12.75">
      <c r="A55" s="22"/>
      <c r="B55" s="29" t="s">
        <v>76</v>
      </c>
      <c r="C55" s="106"/>
      <c r="D55" s="22"/>
      <c r="E55" s="140"/>
      <c r="F55" s="140"/>
    </row>
    <row r="56" spans="1:6" ht="13.5" thickBot="1">
      <c r="A56" s="25"/>
      <c r="B56" s="25"/>
      <c r="C56" s="108"/>
      <c r="D56" s="25"/>
      <c r="E56" s="141"/>
      <c r="F56" s="141"/>
    </row>
    <row r="57" spans="1:6" ht="25.5">
      <c r="A57" s="19" t="s">
        <v>77</v>
      </c>
      <c r="B57" s="30" t="s">
        <v>78</v>
      </c>
      <c r="C57" s="31" t="s">
        <v>25</v>
      </c>
      <c r="D57" s="40">
        <v>30</v>
      </c>
      <c r="E57" s="172"/>
      <c r="F57" s="132">
        <f>D57*E57</f>
        <v>0</v>
      </c>
    </row>
    <row r="58" spans="1:6" ht="25.5">
      <c r="A58" s="19" t="s">
        <v>79</v>
      </c>
      <c r="B58" s="32" t="s">
        <v>80</v>
      </c>
      <c r="C58" s="33" t="s">
        <v>25</v>
      </c>
      <c r="D58" s="41">
        <v>13</v>
      </c>
      <c r="E58" s="173"/>
      <c r="F58" s="132">
        <f>D58*E58</f>
        <v>0</v>
      </c>
    </row>
    <row r="59" spans="1:6" ht="26.25" thickBot="1">
      <c r="A59" s="19" t="s">
        <v>81</v>
      </c>
      <c r="B59" s="34" t="s">
        <v>82</v>
      </c>
      <c r="C59" s="35" t="s">
        <v>25</v>
      </c>
      <c r="D59" s="42">
        <v>4</v>
      </c>
      <c r="E59" s="174"/>
      <c r="F59" s="132">
        <f>D59*E59</f>
        <v>0</v>
      </c>
    </row>
    <row r="60" spans="1:6" ht="12.75">
      <c r="A60" s="22"/>
      <c r="B60" s="29" t="s">
        <v>83</v>
      </c>
      <c r="C60" s="106"/>
      <c r="D60" s="22"/>
      <c r="E60" s="140"/>
      <c r="F60" s="140"/>
    </row>
    <row r="61" spans="1:6" ht="12.75">
      <c r="A61" s="25"/>
      <c r="B61" s="25"/>
      <c r="C61" s="108"/>
      <c r="D61" s="25"/>
      <c r="E61" s="141"/>
      <c r="F61" s="141"/>
    </row>
    <row r="62" spans="1:6" ht="13.5" thickBot="1">
      <c r="A62" s="19" t="s">
        <v>84</v>
      </c>
      <c r="B62" s="34" t="s">
        <v>85</v>
      </c>
      <c r="C62" s="48" t="s">
        <v>25</v>
      </c>
      <c r="D62" s="43">
        <v>22</v>
      </c>
      <c r="E62" s="164"/>
      <c r="F62" s="132">
        <f>D62*E62</f>
        <v>0</v>
      </c>
    </row>
    <row r="63" spans="1:6" ht="12.75">
      <c r="A63" s="225" t="s">
        <v>237</v>
      </c>
      <c r="B63" s="226"/>
      <c r="C63" s="226"/>
      <c r="D63" s="226"/>
      <c r="E63" s="227"/>
      <c r="F63" s="145">
        <f>SUM(F14:F62)</f>
        <v>0</v>
      </c>
    </row>
    <row r="64" spans="1:6" ht="15">
      <c r="A64" s="160"/>
      <c r="B64" s="161"/>
      <c r="C64" s="161"/>
      <c r="D64" s="161"/>
      <c r="E64" s="162" t="s">
        <v>221</v>
      </c>
      <c r="F64" s="186">
        <f>F63*20%</f>
        <v>0</v>
      </c>
    </row>
    <row r="65" spans="1:6" ht="15">
      <c r="A65" s="214" t="s">
        <v>242</v>
      </c>
      <c r="B65" s="215"/>
      <c r="C65" s="215"/>
      <c r="D65" s="215"/>
      <c r="E65" s="216"/>
      <c r="F65" s="186">
        <f>F63+F64</f>
        <v>0</v>
      </c>
    </row>
    <row r="67" spans="1:6" ht="54" customHeight="1">
      <c r="A67" s="213" t="s">
        <v>223</v>
      </c>
      <c r="B67" s="213"/>
      <c r="C67" s="213"/>
      <c r="D67" s="213"/>
      <c r="E67" s="213"/>
      <c r="F67" s="213"/>
    </row>
    <row r="68" spans="1:6" ht="12.75">
      <c r="A68" s="192"/>
      <c r="B68" s="192"/>
      <c r="C68" s="192"/>
      <c r="D68" s="192"/>
      <c r="E68" s="192"/>
      <c r="F68" s="192"/>
    </row>
    <row r="69" spans="1:6" ht="12.75">
      <c r="A69" s="163" t="s">
        <v>7</v>
      </c>
      <c r="B69" s="150" t="s">
        <v>225</v>
      </c>
      <c r="D69" s="163" t="s">
        <v>224</v>
      </c>
      <c r="E69" s="163"/>
      <c r="F69" s="163"/>
    </row>
    <row r="70" spans="2:6" ht="12.75">
      <c r="B70" s="213"/>
      <c r="C70" s="213"/>
      <c r="D70" s="213"/>
      <c r="E70" s="213"/>
      <c r="F70" s="213"/>
    </row>
    <row r="71" spans="2:6" ht="12.75">
      <c r="B71" s="213"/>
      <c r="C71" s="213"/>
      <c r="D71" s="213"/>
      <c r="E71" s="213"/>
      <c r="F71" s="213"/>
    </row>
  </sheetData>
  <sheetProtection/>
  <mergeCells count="15">
    <mergeCell ref="A2:F2"/>
    <mergeCell ref="A4:F4"/>
    <mergeCell ref="A6:B6"/>
    <mergeCell ref="C6:F6"/>
    <mergeCell ref="A7:B7"/>
    <mergeCell ref="C7:F7"/>
    <mergeCell ref="C9:F9"/>
    <mergeCell ref="A10:B10"/>
    <mergeCell ref="C10:E10"/>
    <mergeCell ref="A63:E63"/>
    <mergeCell ref="B70:F70"/>
    <mergeCell ref="B71:F71"/>
    <mergeCell ref="A65:E65"/>
    <mergeCell ref="A67:F67"/>
    <mergeCell ref="A9:B9"/>
  </mergeCells>
  <printOptions/>
  <pageMargins left="0.5" right="0.17" top="0.55" bottom="0.54" header="0.18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="190" zoomScaleNormal="190" zoomScalePageLayoutView="0" workbookViewId="0" topLeftCell="A82">
      <selection activeCell="A89" sqref="A89:F89"/>
    </sheetView>
  </sheetViews>
  <sheetFormatPr defaultColWidth="9.140625" defaultRowHeight="12.75"/>
  <cols>
    <col min="1" max="1" width="5.7109375" style="149" customWidth="1"/>
    <col min="2" max="2" width="41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238</v>
      </c>
    </row>
    <row r="2" spans="1:6" ht="20.25">
      <c r="A2" s="217" t="s">
        <v>232</v>
      </c>
      <c r="B2" s="217"/>
      <c r="C2" s="217"/>
      <c r="D2" s="217"/>
      <c r="E2" s="217"/>
      <c r="F2" s="217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18" t="s">
        <v>8</v>
      </c>
      <c r="B4" s="218"/>
      <c r="C4" s="218"/>
      <c r="D4" s="218"/>
      <c r="E4" s="218"/>
      <c r="F4" s="218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19" t="s">
        <v>1</v>
      </c>
      <c r="B6" s="219"/>
      <c r="C6" s="220"/>
      <c r="D6" s="221"/>
      <c r="E6" s="221"/>
      <c r="F6" s="222"/>
    </row>
    <row r="7" spans="1:6" ht="36.75" customHeight="1">
      <c r="A7" s="219" t="s">
        <v>0</v>
      </c>
      <c r="B7" s="219"/>
      <c r="C7" s="220" t="s">
        <v>216</v>
      </c>
      <c r="D7" s="221"/>
      <c r="E7" s="221"/>
      <c r="F7" s="222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10" t="s">
        <v>229</v>
      </c>
      <c r="B9" s="211"/>
      <c r="C9" s="205" t="s">
        <v>114</v>
      </c>
      <c r="D9" s="206"/>
      <c r="E9" s="206"/>
      <c r="F9" s="212"/>
    </row>
    <row r="10" spans="1:6" ht="12.75">
      <c r="A10" s="210" t="s">
        <v>109</v>
      </c>
      <c r="B10" s="211"/>
      <c r="C10" s="109" t="s">
        <v>114</v>
      </c>
      <c r="D10" s="90"/>
      <c r="E10" s="90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217</v>
      </c>
      <c r="F11" s="114" t="s">
        <v>218</v>
      </c>
    </row>
    <row r="12" spans="1:6" ht="12.75">
      <c r="A12" s="53"/>
      <c r="B12" s="152" t="s">
        <v>90</v>
      </c>
      <c r="C12" s="96"/>
      <c r="D12" s="23"/>
      <c r="E12" s="24"/>
      <c r="F12" s="54"/>
    </row>
    <row r="13" spans="1:6" ht="12.75">
      <c r="A13" s="157"/>
      <c r="B13" s="153" t="s">
        <v>115</v>
      </c>
      <c r="C13" s="154"/>
      <c r="D13" s="153"/>
      <c r="E13" s="153"/>
      <c r="F13" s="158"/>
    </row>
    <row r="14" spans="1:6" ht="25.5">
      <c r="A14" s="55">
        <v>1</v>
      </c>
      <c r="B14" s="155" t="s">
        <v>116</v>
      </c>
      <c r="C14" s="97" t="s">
        <v>14</v>
      </c>
      <c r="D14" s="28">
        <v>43.7</v>
      </c>
      <c r="E14" s="164"/>
      <c r="F14" s="117">
        <f>D14*E14</f>
        <v>0</v>
      </c>
    </row>
    <row r="15" spans="1:6" ht="25.5">
      <c r="A15" s="55">
        <v>2</v>
      </c>
      <c r="B15" s="155" t="s">
        <v>18</v>
      </c>
      <c r="C15" s="97" t="s">
        <v>14</v>
      </c>
      <c r="D15" s="28">
        <v>43.7</v>
      </c>
      <c r="E15" s="164"/>
      <c r="F15" s="117">
        <f>D15*E15</f>
        <v>0</v>
      </c>
    </row>
    <row r="16" spans="1:6" ht="25.5">
      <c r="A16" s="55">
        <v>3</v>
      </c>
      <c r="B16" s="155" t="s">
        <v>96</v>
      </c>
      <c r="C16" s="97" t="s">
        <v>14</v>
      </c>
      <c r="D16" s="28">
        <v>22.54</v>
      </c>
      <c r="E16" s="164"/>
      <c r="F16" s="117">
        <f>D16*E16</f>
        <v>0</v>
      </c>
    </row>
    <row r="17" spans="1:6" ht="12.75">
      <c r="A17" s="55">
        <v>4</v>
      </c>
      <c r="B17" s="155" t="s">
        <v>117</v>
      </c>
      <c r="C17" s="97" t="s">
        <v>25</v>
      </c>
      <c r="D17" s="28">
        <v>2</v>
      </c>
      <c r="E17" s="164"/>
      <c r="F17" s="117">
        <f>D17*E17</f>
        <v>0</v>
      </c>
    </row>
    <row r="18" spans="1:6" ht="12.75">
      <c r="A18" s="56"/>
      <c r="B18" s="153" t="s">
        <v>118</v>
      </c>
      <c r="C18" s="98"/>
      <c r="D18" s="26"/>
      <c r="E18" s="165"/>
      <c r="F18" s="127"/>
    </row>
    <row r="19" spans="1:6" ht="25.5">
      <c r="A19" s="55">
        <v>1</v>
      </c>
      <c r="B19" s="155" t="s">
        <v>116</v>
      </c>
      <c r="C19" s="48" t="s">
        <v>14</v>
      </c>
      <c r="D19" s="10">
        <v>46.8</v>
      </c>
      <c r="E19" s="132"/>
      <c r="F19" s="117">
        <f>D19*E19</f>
        <v>0</v>
      </c>
    </row>
    <row r="20" spans="1:6" ht="25.5">
      <c r="A20" s="55">
        <v>2</v>
      </c>
      <c r="B20" s="155" t="s">
        <v>18</v>
      </c>
      <c r="C20" s="48" t="s">
        <v>14</v>
      </c>
      <c r="D20" s="10">
        <v>46.8</v>
      </c>
      <c r="E20" s="132"/>
      <c r="F20" s="117">
        <f>D20*E20</f>
        <v>0</v>
      </c>
    </row>
    <row r="21" spans="1:6" ht="25.5">
      <c r="A21" s="55">
        <v>3</v>
      </c>
      <c r="B21" s="155" t="s">
        <v>96</v>
      </c>
      <c r="C21" s="99" t="s">
        <v>14</v>
      </c>
      <c r="D21" s="28">
        <v>20.21</v>
      </c>
      <c r="E21" s="164"/>
      <c r="F21" s="117">
        <f>D21*E21</f>
        <v>0</v>
      </c>
    </row>
    <row r="22" spans="1:6" ht="12.75">
      <c r="A22" s="55">
        <v>4</v>
      </c>
      <c r="B22" s="155" t="s">
        <v>117</v>
      </c>
      <c r="C22" s="97" t="s">
        <v>25</v>
      </c>
      <c r="D22" s="28">
        <v>2</v>
      </c>
      <c r="E22" s="164"/>
      <c r="F22" s="117">
        <f>D22*E22</f>
        <v>0</v>
      </c>
    </row>
    <row r="23" spans="1:6" ht="12.75">
      <c r="A23" s="157"/>
      <c r="B23" s="153" t="s">
        <v>119</v>
      </c>
      <c r="C23" s="154"/>
      <c r="D23" s="153"/>
      <c r="E23" s="156"/>
      <c r="F23" s="159"/>
    </row>
    <row r="24" spans="1:6" ht="25.5">
      <c r="A24" s="55">
        <v>1</v>
      </c>
      <c r="B24" s="155" t="s">
        <v>116</v>
      </c>
      <c r="C24" s="97" t="s">
        <v>14</v>
      </c>
      <c r="D24" s="28">
        <v>54.6</v>
      </c>
      <c r="E24" s="164"/>
      <c r="F24" s="117">
        <f>D24*E24</f>
        <v>0</v>
      </c>
    </row>
    <row r="25" spans="1:6" ht="25.5">
      <c r="A25" s="55">
        <v>2</v>
      </c>
      <c r="B25" s="155" t="s">
        <v>18</v>
      </c>
      <c r="C25" s="97" t="s">
        <v>14</v>
      </c>
      <c r="D25" s="28">
        <v>54.6</v>
      </c>
      <c r="E25" s="164"/>
      <c r="F25" s="117">
        <f>D25*E25</f>
        <v>0</v>
      </c>
    </row>
    <row r="26" spans="1:6" ht="25.5">
      <c r="A26" s="55">
        <v>3</v>
      </c>
      <c r="B26" s="155" t="s">
        <v>96</v>
      </c>
      <c r="C26" s="97" t="s">
        <v>14</v>
      </c>
      <c r="D26" s="28">
        <v>27</v>
      </c>
      <c r="E26" s="164"/>
      <c r="F26" s="117">
        <f>D26*E26</f>
        <v>0</v>
      </c>
    </row>
    <row r="27" spans="1:6" ht="12.75">
      <c r="A27" s="55">
        <v>4</v>
      </c>
      <c r="B27" s="155" t="s">
        <v>117</v>
      </c>
      <c r="C27" s="97" t="s">
        <v>25</v>
      </c>
      <c r="D27" s="28">
        <v>2</v>
      </c>
      <c r="E27" s="164"/>
      <c r="F27" s="117">
        <f>D27*E27</f>
        <v>0</v>
      </c>
    </row>
    <row r="28" spans="1:6" ht="12.75">
      <c r="A28" s="57"/>
      <c r="B28" s="50" t="s">
        <v>92</v>
      </c>
      <c r="C28" s="100"/>
      <c r="D28" s="50"/>
      <c r="E28" s="146"/>
      <c r="F28" s="128"/>
    </row>
    <row r="29" spans="1:6" ht="25.5">
      <c r="A29" s="55">
        <v>1</v>
      </c>
      <c r="B29" s="155" t="s">
        <v>116</v>
      </c>
      <c r="C29" s="97" t="s">
        <v>14</v>
      </c>
      <c r="D29" s="28">
        <v>35.36</v>
      </c>
      <c r="E29" s="164"/>
      <c r="F29" s="117">
        <f>D29*E29</f>
        <v>0</v>
      </c>
    </row>
    <row r="30" spans="1:6" ht="25.5">
      <c r="A30" s="55">
        <v>2</v>
      </c>
      <c r="B30" s="155" t="s">
        <v>18</v>
      </c>
      <c r="C30" s="97" t="s">
        <v>14</v>
      </c>
      <c r="D30" s="28">
        <v>35.36</v>
      </c>
      <c r="E30" s="164"/>
      <c r="F30" s="117">
        <f>D30*E30</f>
        <v>0</v>
      </c>
    </row>
    <row r="31" spans="1:6" ht="25.5">
      <c r="A31" s="55">
        <v>3</v>
      </c>
      <c r="B31" s="155" t="s">
        <v>96</v>
      </c>
      <c r="C31" s="97" t="s">
        <v>14</v>
      </c>
      <c r="D31" s="28">
        <v>9</v>
      </c>
      <c r="E31" s="164"/>
      <c r="F31" s="117">
        <f>D31*E31</f>
        <v>0</v>
      </c>
    </row>
    <row r="32" spans="1:6" ht="12.75">
      <c r="A32" s="55">
        <v>4</v>
      </c>
      <c r="B32" s="155" t="s">
        <v>117</v>
      </c>
      <c r="C32" s="97" t="s">
        <v>25</v>
      </c>
      <c r="D32" s="28">
        <v>1</v>
      </c>
      <c r="E32" s="164"/>
      <c r="F32" s="117">
        <f>D32*E32</f>
        <v>0</v>
      </c>
    </row>
    <row r="33" spans="1:6" ht="12.75">
      <c r="A33" s="56"/>
      <c r="B33" s="50" t="s">
        <v>120</v>
      </c>
      <c r="C33" s="98"/>
      <c r="D33" s="26"/>
      <c r="E33" s="165"/>
      <c r="F33" s="127"/>
    </row>
    <row r="34" spans="1:6" ht="25.5">
      <c r="A34" s="55">
        <v>1</v>
      </c>
      <c r="B34" s="155" t="s">
        <v>116</v>
      </c>
      <c r="C34" s="97" t="s">
        <v>14</v>
      </c>
      <c r="D34" s="28">
        <v>33</v>
      </c>
      <c r="E34" s="164"/>
      <c r="F34" s="117">
        <f aca="true" t="shared" si="0" ref="F34:F42">D34*E34</f>
        <v>0</v>
      </c>
    </row>
    <row r="35" spans="1:6" ht="25.5">
      <c r="A35" s="55">
        <v>2</v>
      </c>
      <c r="B35" s="155" t="s">
        <v>18</v>
      </c>
      <c r="C35" s="97" t="s">
        <v>14</v>
      </c>
      <c r="D35" s="28">
        <v>20</v>
      </c>
      <c r="E35" s="164"/>
      <c r="F35" s="117">
        <f t="shared" si="0"/>
        <v>0</v>
      </c>
    </row>
    <row r="36" spans="1:6" ht="25.5">
      <c r="A36" s="55">
        <v>3</v>
      </c>
      <c r="B36" s="155" t="s">
        <v>96</v>
      </c>
      <c r="C36" s="97" t="s">
        <v>14</v>
      </c>
      <c r="D36" s="28">
        <v>13</v>
      </c>
      <c r="E36" s="164"/>
      <c r="F36" s="117">
        <f t="shared" si="0"/>
        <v>0</v>
      </c>
    </row>
    <row r="37" spans="1:6" ht="12.75">
      <c r="A37" s="55">
        <v>4</v>
      </c>
      <c r="B37" s="155" t="s">
        <v>121</v>
      </c>
      <c r="C37" s="97" t="s">
        <v>14</v>
      </c>
      <c r="D37" s="28">
        <v>36</v>
      </c>
      <c r="E37" s="164"/>
      <c r="F37" s="117">
        <f t="shared" si="0"/>
        <v>0</v>
      </c>
    </row>
    <row r="38" spans="1:6" ht="12.75">
      <c r="A38" s="55">
        <v>5</v>
      </c>
      <c r="B38" s="155" t="s">
        <v>122</v>
      </c>
      <c r="C38" s="97" t="s">
        <v>25</v>
      </c>
      <c r="D38" s="28">
        <v>1</v>
      </c>
      <c r="E38" s="164"/>
      <c r="F38" s="117">
        <f t="shared" si="0"/>
        <v>0</v>
      </c>
    </row>
    <row r="39" spans="1:6" ht="12.75">
      <c r="A39" s="55">
        <v>6</v>
      </c>
      <c r="B39" s="155" t="s">
        <v>123</v>
      </c>
      <c r="C39" s="97" t="s">
        <v>25</v>
      </c>
      <c r="D39" s="28">
        <v>1</v>
      </c>
      <c r="E39" s="164"/>
      <c r="F39" s="117">
        <f t="shared" si="0"/>
        <v>0</v>
      </c>
    </row>
    <row r="40" spans="1:6" ht="12.75">
      <c r="A40" s="55">
        <v>7</v>
      </c>
      <c r="B40" s="155" t="s">
        <v>124</v>
      </c>
      <c r="C40" s="97" t="s">
        <v>25</v>
      </c>
      <c r="D40" s="28">
        <v>1</v>
      </c>
      <c r="E40" s="164"/>
      <c r="F40" s="117">
        <f t="shared" si="0"/>
        <v>0</v>
      </c>
    </row>
    <row r="41" spans="1:6" ht="12.75">
      <c r="A41" s="55">
        <v>8</v>
      </c>
      <c r="B41" s="155" t="s">
        <v>125</v>
      </c>
      <c r="C41" s="97" t="s">
        <v>14</v>
      </c>
      <c r="D41" s="28">
        <v>20</v>
      </c>
      <c r="E41" s="164"/>
      <c r="F41" s="117">
        <f t="shared" si="0"/>
        <v>0</v>
      </c>
    </row>
    <row r="42" spans="1:6" ht="12.75">
      <c r="A42" s="55">
        <v>9</v>
      </c>
      <c r="B42" s="155" t="s">
        <v>117</v>
      </c>
      <c r="C42" s="97" t="s">
        <v>25</v>
      </c>
      <c r="D42" s="28">
        <v>1</v>
      </c>
      <c r="E42" s="164"/>
      <c r="F42" s="117">
        <f t="shared" si="0"/>
        <v>0</v>
      </c>
    </row>
    <row r="43" spans="1:6" ht="12.75">
      <c r="A43" s="53"/>
      <c r="B43" s="152" t="s">
        <v>98</v>
      </c>
      <c r="C43" s="96"/>
      <c r="D43" s="23"/>
      <c r="E43" s="166"/>
      <c r="F43" s="129"/>
    </row>
    <row r="44" spans="1:6" ht="12.75">
      <c r="A44" s="58"/>
      <c r="B44" s="50" t="s">
        <v>99</v>
      </c>
      <c r="C44" s="101"/>
      <c r="D44" s="7"/>
      <c r="E44" s="167"/>
      <c r="F44" s="130"/>
    </row>
    <row r="45" spans="1:6" ht="25.5">
      <c r="A45" s="59">
        <v>1</v>
      </c>
      <c r="B45" s="155" t="s">
        <v>116</v>
      </c>
      <c r="C45" s="99" t="s">
        <v>14</v>
      </c>
      <c r="D45" s="51">
        <v>60</v>
      </c>
      <c r="E45" s="168"/>
      <c r="F45" s="117">
        <f>D45*E45</f>
        <v>0</v>
      </c>
    </row>
    <row r="46" spans="1:6" ht="25.5">
      <c r="A46" s="59">
        <v>2</v>
      </c>
      <c r="B46" s="155" t="s">
        <v>18</v>
      </c>
      <c r="C46" s="99" t="s">
        <v>14</v>
      </c>
      <c r="D46" s="51">
        <v>60</v>
      </c>
      <c r="E46" s="168"/>
      <c r="F46" s="117">
        <f>D46*E46</f>
        <v>0</v>
      </c>
    </row>
    <row r="47" spans="1:6" ht="25.5">
      <c r="A47" s="59">
        <v>3</v>
      </c>
      <c r="B47" s="155" t="s">
        <v>96</v>
      </c>
      <c r="C47" s="99" t="s">
        <v>14</v>
      </c>
      <c r="D47" s="51">
        <v>15</v>
      </c>
      <c r="E47" s="168"/>
      <c r="F47" s="117">
        <f>D47*E47</f>
        <v>0</v>
      </c>
    </row>
    <row r="48" spans="1:6" ht="12.75">
      <c r="A48" s="59">
        <v>4</v>
      </c>
      <c r="B48" s="155" t="s">
        <v>117</v>
      </c>
      <c r="C48" s="99" t="s">
        <v>25</v>
      </c>
      <c r="D48" s="51">
        <v>3</v>
      </c>
      <c r="E48" s="168"/>
      <c r="F48" s="117">
        <f>D48*E48</f>
        <v>0</v>
      </c>
    </row>
    <row r="49" spans="1:6" ht="12.75">
      <c r="A49" s="57"/>
      <c r="B49" s="50" t="s">
        <v>126</v>
      </c>
      <c r="C49" s="100"/>
      <c r="D49" s="50"/>
      <c r="E49" s="146"/>
      <c r="F49" s="128"/>
    </row>
    <row r="50" spans="1:6" ht="25.5">
      <c r="A50" s="59">
        <v>1</v>
      </c>
      <c r="B50" s="155" t="s">
        <v>116</v>
      </c>
      <c r="C50" s="102" t="s">
        <v>14</v>
      </c>
      <c r="D50" s="51">
        <v>31.92</v>
      </c>
      <c r="E50" s="168"/>
      <c r="F50" s="117">
        <f>D50*E50</f>
        <v>0</v>
      </c>
    </row>
    <row r="51" spans="1:6" ht="25.5">
      <c r="A51" s="59">
        <v>2</v>
      </c>
      <c r="B51" s="155" t="s">
        <v>18</v>
      </c>
      <c r="C51" s="97" t="s">
        <v>14</v>
      </c>
      <c r="D51" s="51">
        <v>31.92</v>
      </c>
      <c r="E51" s="168"/>
      <c r="F51" s="117">
        <f>D51*E51</f>
        <v>0</v>
      </c>
    </row>
    <row r="52" spans="1:6" ht="25.5">
      <c r="A52" s="59">
        <v>3</v>
      </c>
      <c r="B52" s="155" t="s">
        <v>96</v>
      </c>
      <c r="C52" s="97" t="s">
        <v>14</v>
      </c>
      <c r="D52" s="51">
        <v>6.3</v>
      </c>
      <c r="E52" s="168"/>
      <c r="F52" s="117">
        <f>D52*E52</f>
        <v>0</v>
      </c>
    </row>
    <row r="53" spans="1:6" ht="12.75">
      <c r="A53" s="59">
        <v>4</v>
      </c>
      <c r="B53" s="155" t="s">
        <v>117</v>
      </c>
      <c r="C53" s="97" t="s">
        <v>25</v>
      </c>
      <c r="D53" s="51">
        <v>1</v>
      </c>
      <c r="E53" s="168"/>
      <c r="F53" s="117">
        <f>D53*E53</f>
        <v>0</v>
      </c>
    </row>
    <row r="54" spans="1:6" ht="12.75">
      <c r="A54" s="57"/>
      <c r="B54" s="50" t="s">
        <v>127</v>
      </c>
      <c r="C54" s="100"/>
      <c r="D54" s="50"/>
      <c r="E54" s="146"/>
      <c r="F54" s="128"/>
    </row>
    <row r="55" spans="1:6" ht="25.5">
      <c r="A55" s="59">
        <v>1</v>
      </c>
      <c r="B55" s="155" t="s">
        <v>116</v>
      </c>
      <c r="C55" s="102" t="s">
        <v>14</v>
      </c>
      <c r="D55" s="51">
        <v>29.68</v>
      </c>
      <c r="E55" s="168"/>
      <c r="F55" s="117">
        <f>D55*E55</f>
        <v>0</v>
      </c>
    </row>
    <row r="56" spans="1:6" ht="25.5">
      <c r="A56" s="59">
        <v>2</v>
      </c>
      <c r="B56" s="155" t="s">
        <v>18</v>
      </c>
      <c r="C56" s="97" t="s">
        <v>14</v>
      </c>
      <c r="D56" s="51">
        <v>29.68</v>
      </c>
      <c r="E56" s="168"/>
      <c r="F56" s="117">
        <f>D56*E56</f>
        <v>0</v>
      </c>
    </row>
    <row r="57" spans="1:6" ht="25.5">
      <c r="A57" s="59">
        <v>3</v>
      </c>
      <c r="B57" s="155" t="s">
        <v>96</v>
      </c>
      <c r="C57" s="97" t="s">
        <v>14</v>
      </c>
      <c r="D57" s="51">
        <v>5.7</v>
      </c>
      <c r="E57" s="168"/>
      <c r="F57" s="117">
        <f>D57*E57</f>
        <v>0</v>
      </c>
    </row>
    <row r="58" spans="1:6" ht="12.75">
      <c r="A58" s="59">
        <v>4</v>
      </c>
      <c r="B58" s="155" t="s">
        <v>117</v>
      </c>
      <c r="C58" s="97" t="s">
        <v>25</v>
      </c>
      <c r="D58" s="51">
        <v>1</v>
      </c>
      <c r="E58" s="168"/>
      <c r="F58" s="117">
        <f>D58*E58</f>
        <v>0</v>
      </c>
    </row>
    <row r="59" spans="1:6" ht="12.75">
      <c r="A59" s="57"/>
      <c r="B59" s="50" t="s">
        <v>128</v>
      </c>
      <c r="C59" s="100"/>
      <c r="D59" s="50"/>
      <c r="E59" s="146"/>
      <c r="F59" s="128"/>
    </row>
    <row r="60" spans="1:6" ht="12.75">
      <c r="A60" s="59">
        <v>1</v>
      </c>
      <c r="B60" s="155" t="s">
        <v>129</v>
      </c>
      <c r="C60" s="99" t="s">
        <v>14</v>
      </c>
      <c r="D60" s="51">
        <v>57.68</v>
      </c>
      <c r="E60" s="168"/>
      <c r="F60" s="117">
        <f>D60*E60</f>
        <v>0</v>
      </c>
    </row>
    <row r="61" spans="1:6" ht="25.5">
      <c r="A61" s="59">
        <v>2</v>
      </c>
      <c r="B61" s="155" t="s">
        <v>18</v>
      </c>
      <c r="C61" s="99" t="s">
        <v>14</v>
      </c>
      <c r="D61" s="51">
        <v>57.68</v>
      </c>
      <c r="E61" s="168"/>
      <c r="F61" s="117">
        <f>D61*E61</f>
        <v>0</v>
      </c>
    </row>
    <row r="62" spans="1:6" ht="12.75">
      <c r="A62" s="59">
        <v>3</v>
      </c>
      <c r="B62" s="155" t="s">
        <v>130</v>
      </c>
      <c r="C62" s="99" t="s">
        <v>14</v>
      </c>
      <c r="D62" s="51">
        <v>26.52</v>
      </c>
      <c r="E62" s="168"/>
      <c r="F62" s="117">
        <f>D62*E62</f>
        <v>0</v>
      </c>
    </row>
    <row r="63" spans="1:6" ht="12.75">
      <c r="A63" s="59">
        <v>4</v>
      </c>
      <c r="B63" s="155" t="s">
        <v>117</v>
      </c>
      <c r="C63" s="99" t="s">
        <v>25</v>
      </c>
      <c r="D63" s="51">
        <v>2</v>
      </c>
      <c r="E63" s="168"/>
      <c r="F63" s="117">
        <f>D63*E63</f>
        <v>0</v>
      </c>
    </row>
    <row r="64" spans="1:6" ht="12.75">
      <c r="A64" s="58"/>
      <c r="B64" s="50" t="s">
        <v>131</v>
      </c>
      <c r="C64" s="108"/>
      <c r="D64" s="60"/>
      <c r="E64" s="167"/>
      <c r="F64" s="127"/>
    </row>
    <row r="65" spans="1:6" ht="12.75">
      <c r="A65" s="59">
        <v>1</v>
      </c>
      <c r="B65" s="155" t="s">
        <v>129</v>
      </c>
      <c r="C65" s="99" t="s">
        <v>14</v>
      </c>
      <c r="D65" s="51">
        <v>50.82</v>
      </c>
      <c r="E65" s="168"/>
      <c r="F65" s="117">
        <f>D65*E65</f>
        <v>0</v>
      </c>
    </row>
    <row r="66" spans="1:6" ht="25.5">
      <c r="A66" s="59">
        <v>2</v>
      </c>
      <c r="B66" s="155" t="s">
        <v>18</v>
      </c>
      <c r="C66" s="99" t="s">
        <v>14</v>
      </c>
      <c r="D66" s="51">
        <v>50.82</v>
      </c>
      <c r="E66" s="168"/>
      <c r="F66" s="117">
        <f>D66*E66</f>
        <v>0</v>
      </c>
    </row>
    <row r="67" spans="1:6" ht="12.75">
      <c r="A67" s="59">
        <v>3</v>
      </c>
      <c r="B67" s="155" t="s">
        <v>130</v>
      </c>
      <c r="C67" s="99" t="s">
        <v>14</v>
      </c>
      <c r="D67" s="51">
        <v>14.52</v>
      </c>
      <c r="E67" s="168"/>
      <c r="F67" s="117">
        <f>D67*E67</f>
        <v>0</v>
      </c>
    </row>
    <row r="68" spans="1:6" ht="12.75">
      <c r="A68" s="59">
        <v>4</v>
      </c>
      <c r="B68" s="155" t="s">
        <v>117</v>
      </c>
      <c r="C68" s="99" t="s">
        <v>25</v>
      </c>
      <c r="D68" s="51">
        <v>2</v>
      </c>
      <c r="E68" s="168"/>
      <c r="F68" s="117">
        <f>D68*E68</f>
        <v>0</v>
      </c>
    </row>
    <row r="69" spans="1:6" ht="12.75">
      <c r="A69" s="58"/>
      <c r="B69" s="50" t="s">
        <v>132</v>
      </c>
      <c r="C69" s="108"/>
      <c r="D69" s="60"/>
      <c r="E69" s="167"/>
      <c r="F69" s="127"/>
    </row>
    <row r="70" spans="1:6" ht="12.75">
      <c r="A70" s="59">
        <v>1</v>
      </c>
      <c r="B70" s="155" t="s">
        <v>129</v>
      </c>
      <c r="C70" s="99" t="s">
        <v>14</v>
      </c>
      <c r="D70" s="51">
        <v>45.36</v>
      </c>
      <c r="E70" s="168"/>
      <c r="F70" s="117">
        <f>D70*E70</f>
        <v>0</v>
      </c>
    </row>
    <row r="71" spans="1:6" ht="25.5">
      <c r="A71" s="59">
        <v>2</v>
      </c>
      <c r="B71" s="155" t="s">
        <v>18</v>
      </c>
      <c r="C71" s="99" t="s">
        <v>14</v>
      </c>
      <c r="D71" s="51">
        <v>45.36</v>
      </c>
      <c r="E71" s="168"/>
      <c r="F71" s="117">
        <f>D71*E71</f>
        <v>0</v>
      </c>
    </row>
    <row r="72" spans="1:6" ht="12.75">
      <c r="A72" s="59">
        <v>3</v>
      </c>
      <c r="B72" s="155" t="s">
        <v>130</v>
      </c>
      <c r="C72" s="99" t="s">
        <v>14</v>
      </c>
      <c r="D72" s="51">
        <v>15.84</v>
      </c>
      <c r="E72" s="168"/>
      <c r="F72" s="117">
        <f>D72*E72</f>
        <v>0</v>
      </c>
    </row>
    <row r="73" spans="1:6" ht="12.75">
      <c r="A73" s="59">
        <v>4</v>
      </c>
      <c r="B73" s="155" t="s">
        <v>117</v>
      </c>
      <c r="C73" s="99" t="s">
        <v>25</v>
      </c>
      <c r="D73" s="51">
        <v>2</v>
      </c>
      <c r="E73" s="168"/>
      <c r="F73" s="117">
        <f>D73*E73</f>
        <v>0</v>
      </c>
    </row>
    <row r="74" spans="1:6" ht="12.75">
      <c r="A74" s="58"/>
      <c r="B74" s="50" t="s">
        <v>133</v>
      </c>
      <c r="C74" s="108"/>
      <c r="D74" s="60"/>
      <c r="E74" s="167"/>
      <c r="F74" s="127"/>
    </row>
    <row r="75" spans="1:6" ht="12.75">
      <c r="A75" s="59">
        <v>1</v>
      </c>
      <c r="B75" s="155" t="s">
        <v>129</v>
      </c>
      <c r="C75" s="99" t="s">
        <v>14</v>
      </c>
      <c r="D75" s="51">
        <v>65.52</v>
      </c>
      <c r="E75" s="168"/>
      <c r="F75" s="117">
        <f>D75*E75</f>
        <v>0</v>
      </c>
    </row>
    <row r="76" spans="1:6" ht="25.5">
      <c r="A76" s="59">
        <v>2</v>
      </c>
      <c r="B76" s="155" t="s">
        <v>18</v>
      </c>
      <c r="C76" s="99" t="s">
        <v>14</v>
      </c>
      <c r="D76" s="51">
        <v>65.52</v>
      </c>
      <c r="E76" s="168"/>
      <c r="F76" s="117">
        <f>D76*E76</f>
        <v>0</v>
      </c>
    </row>
    <row r="77" spans="1:6" ht="12.75">
      <c r="A77" s="59">
        <v>3</v>
      </c>
      <c r="B77" s="155" t="s">
        <v>130</v>
      </c>
      <c r="C77" s="99" t="s">
        <v>14</v>
      </c>
      <c r="D77" s="51">
        <v>33.12</v>
      </c>
      <c r="E77" s="168"/>
      <c r="F77" s="117">
        <f>D77*E77</f>
        <v>0</v>
      </c>
    </row>
    <row r="78" spans="1:6" ht="12.75">
      <c r="A78" s="59">
        <v>4</v>
      </c>
      <c r="B78" s="155" t="s">
        <v>117</v>
      </c>
      <c r="C78" s="99" t="s">
        <v>25</v>
      </c>
      <c r="D78" s="51">
        <v>2</v>
      </c>
      <c r="E78" s="168"/>
      <c r="F78" s="117">
        <f>D78*E78</f>
        <v>0</v>
      </c>
    </row>
    <row r="79" spans="1:6" ht="12.75">
      <c r="A79" s="53"/>
      <c r="B79" s="29" t="s">
        <v>23</v>
      </c>
      <c r="C79" s="106"/>
      <c r="D79" s="22"/>
      <c r="E79" s="140"/>
      <c r="F79" s="131"/>
    </row>
    <row r="80" spans="1:6" ht="12.75">
      <c r="A80" s="157"/>
      <c r="B80" s="153"/>
      <c r="C80" s="154"/>
      <c r="D80" s="153"/>
      <c r="E80" s="156"/>
      <c r="F80" s="159"/>
    </row>
    <row r="81" spans="1:6" ht="25.5">
      <c r="A81" s="59">
        <v>1</v>
      </c>
      <c r="B81" s="52" t="s">
        <v>134</v>
      </c>
      <c r="C81" s="102" t="s">
        <v>25</v>
      </c>
      <c r="D81" s="51">
        <v>13</v>
      </c>
      <c r="E81" s="168"/>
      <c r="F81" s="117">
        <f>D81*E81</f>
        <v>0</v>
      </c>
    </row>
    <row r="82" spans="1:6" ht="25.5">
      <c r="A82" s="59">
        <v>2</v>
      </c>
      <c r="B82" s="52" t="s">
        <v>135</v>
      </c>
      <c r="C82" s="102" t="s">
        <v>25</v>
      </c>
      <c r="D82" s="51">
        <v>2</v>
      </c>
      <c r="E82" s="168"/>
      <c r="F82" s="117">
        <f>D82*E82</f>
        <v>0</v>
      </c>
    </row>
    <row r="83" spans="1:6" ht="25.5">
      <c r="A83" s="59">
        <v>3</v>
      </c>
      <c r="B83" s="52" t="s">
        <v>136</v>
      </c>
      <c r="C83" s="102" t="s">
        <v>25</v>
      </c>
      <c r="D83" s="51">
        <v>9</v>
      </c>
      <c r="E83" s="168"/>
      <c r="F83" s="117">
        <f>D83*E83</f>
        <v>0</v>
      </c>
    </row>
    <row r="84" spans="1:6" ht="25.5">
      <c r="A84" s="59">
        <v>4</v>
      </c>
      <c r="B84" s="52" t="s">
        <v>137</v>
      </c>
      <c r="C84" s="102" t="s">
        <v>25</v>
      </c>
      <c r="D84" s="51">
        <v>1</v>
      </c>
      <c r="E84" s="168"/>
      <c r="F84" s="117">
        <f>D84*E84</f>
        <v>0</v>
      </c>
    </row>
    <row r="85" spans="1:6" ht="12.75">
      <c r="A85" s="87"/>
      <c r="B85" s="190"/>
      <c r="C85" s="88"/>
      <c r="D85" s="88"/>
      <c r="E85" s="89" t="s">
        <v>249</v>
      </c>
      <c r="F85" s="145">
        <f>SUM(F14:F84)</f>
        <v>0</v>
      </c>
    </row>
    <row r="86" spans="1:6" ht="15">
      <c r="A86" s="160"/>
      <c r="B86" s="161"/>
      <c r="C86" s="161"/>
      <c r="D86" s="161"/>
      <c r="E86" s="162" t="s">
        <v>221</v>
      </c>
      <c r="F86" s="186">
        <f>F85*20%</f>
        <v>0</v>
      </c>
    </row>
    <row r="87" spans="1:6" ht="15">
      <c r="A87" s="214" t="s">
        <v>250</v>
      </c>
      <c r="B87" s="215"/>
      <c r="C87" s="215"/>
      <c r="D87" s="215"/>
      <c r="E87" s="216"/>
      <c r="F87" s="186">
        <f>F85+F86</f>
        <v>0</v>
      </c>
    </row>
    <row r="89" spans="1:6" ht="54" customHeight="1">
      <c r="A89" s="213" t="s">
        <v>223</v>
      </c>
      <c r="B89" s="213"/>
      <c r="C89" s="213"/>
      <c r="D89" s="213"/>
      <c r="E89" s="213"/>
      <c r="F89" s="213"/>
    </row>
    <row r="90" spans="1:6" ht="12.75">
      <c r="A90" s="192"/>
      <c r="B90" s="192"/>
      <c r="C90" s="192"/>
      <c r="D90" s="192"/>
      <c r="E90" s="192"/>
      <c r="F90" s="192"/>
    </row>
    <row r="91" spans="1:6" ht="12.75">
      <c r="A91" s="163" t="s">
        <v>7</v>
      </c>
      <c r="B91" s="150" t="s">
        <v>225</v>
      </c>
      <c r="D91" s="163" t="s">
        <v>224</v>
      </c>
      <c r="E91" s="163"/>
      <c r="F91" s="163"/>
    </row>
    <row r="92" spans="2:6" ht="12.75">
      <c r="B92" s="213"/>
      <c r="C92" s="213"/>
      <c r="D92" s="213"/>
      <c r="E92" s="213"/>
      <c r="F92" s="213"/>
    </row>
    <row r="93" spans="2:6" ht="12.75">
      <c r="B93" s="213"/>
      <c r="C93" s="213"/>
      <c r="D93" s="213"/>
      <c r="E93" s="213"/>
      <c r="F93" s="213"/>
    </row>
  </sheetData>
  <sheetProtection/>
  <mergeCells count="13">
    <mergeCell ref="A89:F89"/>
    <mergeCell ref="A9:B9"/>
    <mergeCell ref="C9:F9"/>
    <mergeCell ref="B92:F92"/>
    <mergeCell ref="B93:F93"/>
    <mergeCell ref="A2:F2"/>
    <mergeCell ref="A4:F4"/>
    <mergeCell ref="A6:B6"/>
    <mergeCell ref="C6:F6"/>
    <mergeCell ref="A7:B7"/>
    <mergeCell ref="C7:F7"/>
    <mergeCell ref="A10:B10"/>
    <mergeCell ref="A87:E87"/>
  </mergeCells>
  <printOptions/>
  <pageMargins left="0.75" right="0.17" top="0.55" bottom="0.54" header="0.18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190" zoomScaleNormal="190" zoomScalePageLayoutView="0" workbookViewId="0" topLeftCell="A16">
      <selection activeCell="C24" sqref="C24"/>
    </sheetView>
  </sheetViews>
  <sheetFormatPr defaultColWidth="9.140625" defaultRowHeight="12.75"/>
  <cols>
    <col min="1" max="1" width="5.7109375" style="149" customWidth="1"/>
    <col min="2" max="2" width="41.851562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246</v>
      </c>
    </row>
    <row r="2" spans="1:6" ht="20.25">
      <c r="A2" s="217" t="s">
        <v>232</v>
      </c>
      <c r="B2" s="217"/>
      <c r="C2" s="217"/>
      <c r="D2" s="217"/>
      <c r="E2" s="217"/>
      <c r="F2" s="217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18" t="s">
        <v>8</v>
      </c>
      <c r="B4" s="218"/>
      <c r="C4" s="218"/>
      <c r="D4" s="218"/>
      <c r="E4" s="218"/>
      <c r="F4" s="218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19" t="s">
        <v>1</v>
      </c>
      <c r="B6" s="219"/>
      <c r="C6" s="220"/>
      <c r="D6" s="221"/>
      <c r="E6" s="221"/>
      <c r="F6" s="222"/>
    </row>
    <row r="7" spans="1:6" ht="36.75" customHeight="1">
      <c r="A7" s="219" t="s">
        <v>0</v>
      </c>
      <c r="B7" s="219"/>
      <c r="C7" s="220" t="s">
        <v>216</v>
      </c>
      <c r="D7" s="221"/>
      <c r="E7" s="221"/>
      <c r="F7" s="222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10" t="s">
        <v>229</v>
      </c>
      <c r="B9" s="211"/>
      <c r="C9" s="205" t="s">
        <v>114</v>
      </c>
      <c r="D9" s="206"/>
      <c r="E9" s="206"/>
      <c r="F9" s="212"/>
    </row>
    <row r="10" spans="1:6" ht="12.75">
      <c r="A10" s="210" t="s">
        <v>109</v>
      </c>
      <c r="B10" s="211"/>
      <c r="C10" s="109" t="s">
        <v>114</v>
      </c>
      <c r="D10" s="201"/>
      <c r="E10" s="201"/>
      <c r="F10" s="151"/>
    </row>
    <row r="11" spans="1:6" ht="38.25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217</v>
      </c>
      <c r="F11" s="114" t="s">
        <v>218</v>
      </c>
    </row>
    <row r="12" spans="1:6" ht="12.75">
      <c r="A12" s="53"/>
      <c r="B12" s="152" t="s">
        <v>205</v>
      </c>
      <c r="C12" s="96"/>
      <c r="D12" s="23"/>
      <c r="E12" s="176"/>
      <c r="F12" s="129"/>
    </row>
    <row r="13" spans="1:6" ht="12.75">
      <c r="A13" s="56"/>
      <c r="B13" s="153"/>
      <c r="C13" s="98"/>
      <c r="D13" s="26"/>
      <c r="E13" s="177"/>
      <c r="F13" s="127"/>
    </row>
    <row r="14" spans="1:6" ht="12.75">
      <c r="A14" s="81">
        <v>1</v>
      </c>
      <c r="B14" s="69" t="s">
        <v>206</v>
      </c>
      <c r="C14" s="70" t="s">
        <v>207</v>
      </c>
      <c r="D14" s="46">
        <v>7</v>
      </c>
      <c r="E14" s="144"/>
      <c r="F14" s="122">
        <f aca="true" t="shared" si="0" ref="F14:F22">D14*E14</f>
        <v>0</v>
      </c>
    </row>
    <row r="15" spans="1:6" ht="12.75">
      <c r="A15" s="81">
        <v>2</v>
      </c>
      <c r="B15" s="47" t="s">
        <v>208</v>
      </c>
      <c r="C15" s="48" t="s">
        <v>222</v>
      </c>
      <c r="D15" s="10">
        <v>800</v>
      </c>
      <c r="E15" s="132"/>
      <c r="F15" s="117">
        <f t="shared" si="0"/>
        <v>0</v>
      </c>
    </row>
    <row r="16" spans="1:6" ht="12.75">
      <c r="A16" s="81">
        <v>3</v>
      </c>
      <c r="B16" s="47" t="s">
        <v>209</v>
      </c>
      <c r="C16" s="48" t="s">
        <v>25</v>
      </c>
      <c r="D16" s="10">
        <v>17</v>
      </c>
      <c r="E16" s="132"/>
      <c r="F16" s="117">
        <f t="shared" si="0"/>
        <v>0</v>
      </c>
    </row>
    <row r="17" spans="1:6" ht="12.75">
      <c r="A17" s="81">
        <v>4</v>
      </c>
      <c r="B17" s="155" t="s">
        <v>210</v>
      </c>
      <c r="C17" s="97" t="s">
        <v>14</v>
      </c>
      <c r="D17" s="28">
        <v>205</v>
      </c>
      <c r="E17" s="178"/>
      <c r="F17" s="117">
        <f t="shared" si="0"/>
        <v>0</v>
      </c>
    </row>
    <row r="18" spans="1:6" ht="12.75">
      <c r="A18" s="81">
        <v>5</v>
      </c>
      <c r="B18" s="155" t="s">
        <v>211</v>
      </c>
      <c r="C18" s="48" t="s">
        <v>222</v>
      </c>
      <c r="D18" s="28">
        <v>40</v>
      </c>
      <c r="E18" s="178"/>
      <c r="F18" s="117">
        <f t="shared" si="0"/>
        <v>0</v>
      </c>
    </row>
    <row r="19" spans="1:6" ht="12.75">
      <c r="A19" s="81">
        <v>6</v>
      </c>
      <c r="B19" s="49" t="s">
        <v>212</v>
      </c>
      <c r="C19" s="97" t="s">
        <v>25</v>
      </c>
      <c r="D19" s="28">
        <v>2</v>
      </c>
      <c r="E19" s="178"/>
      <c r="F19" s="117">
        <f t="shared" si="0"/>
        <v>0</v>
      </c>
    </row>
    <row r="20" spans="1:6" ht="12.75">
      <c r="A20" s="81">
        <v>7</v>
      </c>
      <c r="B20" s="155" t="s">
        <v>213</v>
      </c>
      <c r="C20" s="97" t="s">
        <v>25</v>
      </c>
      <c r="D20" s="28">
        <v>4</v>
      </c>
      <c r="E20" s="178"/>
      <c r="F20" s="117">
        <f t="shared" si="0"/>
        <v>0</v>
      </c>
    </row>
    <row r="21" spans="1:6" ht="25.5">
      <c r="A21" s="81">
        <v>8</v>
      </c>
      <c r="B21" s="155" t="s">
        <v>214</v>
      </c>
      <c r="C21" s="97" t="s">
        <v>25</v>
      </c>
      <c r="D21" s="28">
        <v>3</v>
      </c>
      <c r="E21" s="178"/>
      <c r="F21" s="117">
        <f t="shared" si="0"/>
        <v>0</v>
      </c>
    </row>
    <row r="22" spans="1:6" ht="25.5">
      <c r="A22" s="81">
        <v>9</v>
      </c>
      <c r="B22" s="155" t="s">
        <v>215</v>
      </c>
      <c r="C22" s="97" t="s">
        <v>25</v>
      </c>
      <c r="D22" s="28">
        <v>10</v>
      </c>
      <c r="E22" s="132"/>
      <c r="F22" s="117">
        <f t="shared" si="0"/>
        <v>0</v>
      </c>
    </row>
    <row r="23" spans="1:6" ht="12.75">
      <c r="A23" s="202"/>
      <c r="B23" s="190"/>
      <c r="C23" s="203"/>
      <c r="D23" s="203"/>
      <c r="E23" s="204" t="s">
        <v>251</v>
      </c>
      <c r="F23" s="145">
        <f>SUM(F12:F22)</f>
        <v>0</v>
      </c>
    </row>
    <row r="24" spans="1:6" ht="15">
      <c r="A24" s="198"/>
      <c r="B24" s="199"/>
      <c r="C24" s="199"/>
      <c r="D24" s="199"/>
      <c r="E24" s="200" t="s">
        <v>221</v>
      </c>
      <c r="F24" s="186">
        <f>F23*20%</f>
        <v>0</v>
      </c>
    </row>
    <row r="25" spans="1:6" ht="15">
      <c r="A25" s="214" t="s">
        <v>252</v>
      </c>
      <c r="B25" s="215"/>
      <c r="C25" s="215"/>
      <c r="D25" s="215"/>
      <c r="E25" s="216"/>
      <c r="F25" s="186">
        <f>F23+F24</f>
        <v>0</v>
      </c>
    </row>
    <row r="27" spans="1:6" ht="54" customHeight="1">
      <c r="A27" s="213" t="s">
        <v>223</v>
      </c>
      <c r="B27" s="213"/>
      <c r="C27" s="213"/>
      <c r="D27" s="213"/>
      <c r="E27" s="213"/>
      <c r="F27" s="213"/>
    </row>
    <row r="28" spans="1:6" ht="12.75">
      <c r="A28" s="192"/>
      <c r="B28" s="192"/>
      <c r="C28" s="192"/>
      <c r="D28" s="192"/>
      <c r="E28" s="192"/>
      <c r="F28" s="192"/>
    </row>
    <row r="29" spans="1:6" ht="12.75">
      <c r="A29" s="163" t="s">
        <v>7</v>
      </c>
      <c r="B29" s="150" t="s">
        <v>225</v>
      </c>
      <c r="D29" s="163" t="s">
        <v>224</v>
      </c>
      <c r="E29" s="163"/>
      <c r="F29" s="163"/>
    </row>
    <row r="30" spans="2:6" ht="12.75">
      <c r="B30" s="213"/>
      <c r="C30" s="213"/>
      <c r="D30" s="213"/>
      <c r="E30" s="213"/>
      <c r="F30" s="213"/>
    </row>
    <row r="31" spans="2:6" ht="12.75">
      <c r="B31" s="213"/>
      <c r="C31" s="213"/>
      <c r="D31" s="213"/>
      <c r="E31" s="213"/>
      <c r="F31" s="213"/>
    </row>
  </sheetData>
  <sheetProtection/>
  <mergeCells count="13">
    <mergeCell ref="B31:F31"/>
    <mergeCell ref="A9:B9"/>
    <mergeCell ref="C9:F9"/>
    <mergeCell ref="A10:B10"/>
    <mergeCell ref="A25:E25"/>
    <mergeCell ref="A27:F27"/>
    <mergeCell ref="B30:F30"/>
    <mergeCell ref="A2:F2"/>
    <mergeCell ref="A4:F4"/>
    <mergeCell ref="A6:B6"/>
    <mergeCell ref="C6:F6"/>
    <mergeCell ref="A7:B7"/>
    <mergeCell ref="C7:F7"/>
  </mergeCells>
  <printOptions/>
  <pageMargins left="0.75" right="0.17" top="0.55" bottom="0.54" header="0.18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="190" zoomScaleNormal="190" zoomScalePageLayoutView="0" workbookViewId="0" topLeftCell="A13">
      <selection activeCell="A53" sqref="A53:F53"/>
    </sheetView>
  </sheetViews>
  <sheetFormatPr defaultColWidth="9.140625" defaultRowHeight="12.75"/>
  <cols>
    <col min="1" max="1" width="5.7109375" style="149" customWidth="1"/>
    <col min="2" max="2" width="41.7109375" style="187" customWidth="1"/>
    <col min="3" max="3" width="9.57421875" style="149" customWidth="1"/>
    <col min="4" max="5" width="11.7109375" style="149" customWidth="1"/>
    <col min="6" max="6" width="15.28125" style="149" customWidth="1"/>
    <col min="7" max="16384" width="9.140625" style="149" customWidth="1"/>
  </cols>
  <sheetData>
    <row r="1" spans="1:6" ht="12.75">
      <c r="A1" s="147"/>
      <c r="B1" s="148"/>
      <c r="C1" s="147"/>
      <c r="D1" s="147"/>
      <c r="E1" s="147"/>
      <c r="F1" s="197" t="s">
        <v>239</v>
      </c>
    </row>
    <row r="2" spans="1:6" ht="20.25">
      <c r="A2" s="217" t="s">
        <v>232</v>
      </c>
      <c r="B2" s="217"/>
      <c r="C2" s="217"/>
      <c r="D2" s="217"/>
      <c r="E2" s="217"/>
      <c r="F2" s="217"/>
    </row>
    <row r="3" spans="1:6" ht="12.75">
      <c r="A3" s="147"/>
      <c r="B3" s="150"/>
      <c r="C3" s="147"/>
      <c r="D3" s="147"/>
      <c r="E3" s="147"/>
      <c r="F3" s="147"/>
    </row>
    <row r="4" spans="1:6" ht="40.5" customHeight="1">
      <c r="A4" s="218" t="s">
        <v>8</v>
      </c>
      <c r="B4" s="218"/>
      <c r="C4" s="218"/>
      <c r="D4" s="218"/>
      <c r="E4" s="218"/>
      <c r="F4" s="218"/>
    </row>
    <row r="5" spans="1:6" ht="12.75">
      <c r="A5" s="147"/>
      <c r="B5" s="148"/>
      <c r="C5" s="147"/>
      <c r="D5" s="147"/>
      <c r="E5" s="147"/>
      <c r="F5" s="147"/>
    </row>
    <row r="6" spans="1:6" ht="36.75" customHeight="1">
      <c r="A6" s="219" t="s">
        <v>1</v>
      </c>
      <c r="B6" s="219"/>
      <c r="C6" s="220"/>
      <c r="D6" s="221"/>
      <c r="E6" s="221"/>
      <c r="F6" s="222"/>
    </row>
    <row r="7" spans="1:6" ht="36.75" customHeight="1">
      <c r="A7" s="219" t="s">
        <v>0</v>
      </c>
      <c r="B7" s="219"/>
      <c r="C7" s="220" t="s">
        <v>216</v>
      </c>
      <c r="D7" s="221"/>
      <c r="E7" s="221"/>
      <c r="F7" s="222"/>
    </row>
    <row r="8" spans="1:6" s="196" customFormat="1" ht="12.75">
      <c r="A8" s="193"/>
      <c r="B8" s="194"/>
      <c r="C8" s="194"/>
      <c r="D8" s="194"/>
      <c r="E8" s="194"/>
      <c r="F8" s="195"/>
    </row>
    <row r="9" spans="1:6" ht="12.75">
      <c r="A9" s="210" t="s">
        <v>230</v>
      </c>
      <c r="B9" s="211"/>
      <c r="C9" s="205" t="s">
        <v>138</v>
      </c>
      <c r="D9" s="206"/>
      <c r="E9" s="206"/>
      <c r="F9" s="212"/>
    </row>
    <row r="10" spans="1:6" ht="13.5" thickBot="1">
      <c r="A10" s="86"/>
      <c r="B10" s="191" t="s">
        <v>113</v>
      </c>
      <c r="C10" s="95" t="s">
        <v>138</v>
      </c>
      <c r="D10" s="85"/>
      <c r="E10" s="85"/>
      <c r="F10" s="151"/>
    </row>
    <row r="11" spans="1:6" ht="39" thickBot="1">
      <c r="A11" s="115" t="s">
        <v>2</v>
      </c>
      <c r="B11" s="114" t="s">
        <v>5</v>
      </c>
      <c r="C11" s="116" t="s">
        <v>3</v>
      </c>
      <c r="D11" s="116" t="s">
        <v>4</v>
      </c>
      <c r="E11" s="114" t="s">
        <v>217</v>
      </c>
      <c r="F11" s="114" t="s">
        <v>218</v>
      </c>
    </row>
    <row r="12" spans="1:6" ht="12.75">
      <c r="A12" s="82"/>
      <c r="B12" s="83" t="s">
        <v>139</v>
      </c>
      <c r="C12" s="110"/>
      <c r="D12" s="83"/>
      <c r="E12" s="83"/>
      <c r="F12" s="84"/>
    </row>
    <row r="13" spans="1:6" ht="25.5">
      <c r="A13" s="61" t="s">
        <v>140</v>
      </c>
      <c r="B13" s="47" t="s">
        <v>141</v>
      </c>
      <c r="C13" s="48" t="s">
        <v>14</v>
      </c>
      <c r="D13" s="10">
        <v>12</v>
      </c>
      <c r="E13" s="132"/>
      <c r="F13" s="117">
        <f aca="true" t="shared" si="0" ref="F13:F25">D13*E13</f>
        <v>0</v>
      </c>
    </row>
    <row r="14" spans="1:6" ht="12.75">
      <c r="A14" s="61" t="s">
        <v>142</v>
      </c>
      <c r="B14" s="47" t="s">
        <v>143</v>
      </c>
      <c r="C14" s="48" t="s">
        <v>14</v>
      </c>
      <c r="D14" s="10">
        <v>10</v>
      </c>
      <c r="E14" s="132"/>
      <c r="F14" s="117">
        <f t="shared" si="0"/>
        <v>0</v>
      </c>
    </row>
    <row r="15" spans="1:6" ht="12.75">
      <c r="A15" s="61" t="s">
        <v>144</v>
      </c>
      <c r="B15" s="47" t="s">
        <v>100</v>
      </c>
      <c r="C15" s="48" t="s">
        <v>14</v>
      </c>
      <c r="D15" s="10">
        <v>16</v>
      </c>
      <c r="E15" s="132"/>
      <c r="F15" s="117">
        <f t="shared" si="0"/>
        <v>0</v>
      </c>
    </row>
    <row r="16" spans="1:6" ht="12.75">
      <c r="A16" s="61" t="s">
        <v>145</v>
      </c>
      <c r="B16" s="47" t="s">
        <v>146</v>
      </c>
      <c r="C16" s="48" t="s">
        <v>14</v>
      </c>
      <c r="D16" s="10">
        <v>140</v>
      </c>
      <c r="E16" s="132"/>
      <c r="F16" s="117">
        <f t="shared" si="0"/>
        <v>0</v>
      </c>
    </row>
    <row r="17" spans="1:6" ht="25.5">
      <c r="A17" s="61" t="s">
        <v>147</v>
      </c>
      <c r="B17" s="47" t="s">
        <v>148</v>
      </c>
      <c r="C17" s="48" t="s">
        <v>14</v>
      </c>
      <c r="D17" s="10">
        <v>140</v>
      </c>
      <c r="E17" s="132"/>
      <c r="F17" s="117">
        <f t="shared" si="0"/>
        <v>0</v>
      </c>
    </row>
    <row r="18" spans="1:6" ht="12.75">
      <c r="A18" s="61" t="s">
        <v>149</v>
      </c>
      <c r="B18" s="47" t="s">
        <v>150</v>
      </c>
      <c r="C18" s="48" t="s">
        <v>14</v>
      </c>
      <c r="D18" s="10">
        <v>140</v>
      </c>
      <c r="E18" s="132"/>
      <c r="F18" s="117">
        <f t="shared" si="0"/>
        <v>0</v>
      </c>
    </row>
    <row r="19" spans="1:6" ht="12.75">
      <c r="A19" s="61" t="s">
        <v>151</v>
      </c>
      <c r="B19" s="47" t="s">
        <v>152</v>
      </c>
      <c r="C19" s="48" t="s">
        <v>14</v>
      </c>
      <c r="D19" s="10">
        <v>64</v>
      </c>
      <c r="E19" s="132"/>
      <c r="F19" s="117">
        <f t="shared" si="0"/>
        <v>0</v>
      </c>
    </row>
    <row r="20" spans="1:6" ht="25.5">
      <c r="A20" s="61" t="s">
        <v>153</v>
      </c>
      <c r="B20" s="49" t="s">
        <v>154</v>
      </c>
      <c r="C20" s="48" t="s">
        <v>14</v>
      </c>
      <c r="D20" s="10">
        <v>76</v>
      </c>
      <c r="E20" s="132"/>
      <c r="F20" s="117">
        <f t="shared" si="0"/>
        <v>0</v>
      </c>
    </row>
    <row r="21" spans="1:6" ht="12.75">
      <c r="A21" s="61" t="s">
        <v>155</v>
      </c>
      <c r="B21" s="47" t="s">
        <v>156</v>
      </c>
      <c r="C21" s="48" t="s">
        <v>222</v>
      </c>
      <c r="D21" s="10">
        <v>60</v>
      </c>
      <c r="E21" s="132"/>
      <c r="F21" s="117">
        <f t="shared" si="0"/>
        <v>0</v>
      </c>
    </row>
    <row r="22" spans="1:6" ht="12.75">
      <c r="A22" s="61" t="s">
        <v>157</v>
      </c>
      <c r="B22" s="47" t="s">
        <v>158</v>
      </c>
      <c r="C22" s="48" t="s">
        <v>222</v>
      </c>
      <c r="D22" s="10">
        <v>18</v>
      </c>
      <c r="E22" s="132"/>
      <c r="F22" s="117">
        <f t="shared" si="0"/>
        <v>0</v>
      </c>
    </row>
    <row r="23" spans="1:6" ht="25.5">
      <c r="A23" s="61" t="s">
        <v>159</v>
      </c>
      <c r="B23" s="47" t="s">
        <v>160</v>
      </c>
      <c r="C23" s="48" t="s">
        <v>25</v>
      </c>
      <c r="D23" s="10">
        <v>3</v>
      </c>
      <c r="E23" s="132"/>
      <c r="F23" s="117">
        <f t="shared" si="0"/>
        <v>0</v>
      </c>
    </row>
    <row r="24" spans="1:6" ht="25.5">
      <c r="A24" s="61" t="s">
        <v>161</v>
      </c>
      <c r="B24" s="49" t="s">
        <v>162</v>
      </c>
      <c r="C24" s="48" t="s">
        <v>25</v>
      </c>
      <c r="D24" s="10">
        <v>5</v>
      </c>
      <c r="E24" s="132"/>
      <c r="F24" s="117">
        <f t="shared" si="0"/>
        <v>0</v>
      </c>
    </row>
    <row r="25" spans="1:6" ht="26.25" thickBot="1">
      <c r="A25" s="61" t="s">
        <v>163</v>
      </c>
      <c r="B25" s="47" t="s">
        <v>164</v>
      </c>
      <c r="C25" s="48" t="s">
        <v>25</v>
      </c>
      <c r="D25" s="10">
        <v>1</v>
      </c>
      <c r="E25" s="132"/>
      <c r="F25" s="117">
        <f t="shared" si="0"/>
        <v>0</v>
      </c>
    </row>
    <row r="26" spans="1:6" ht="13.5" thickBot="1">
      <c r="A26" s="92"/>
      <c r="B26" s="91" t="s">
        <v>165</v>
      </c>
      <c r="C26" s="111"/>
      <c r="D26" s="92"/>
      <c r="E26" s="179"/>
      <c r="F26" s="118"/>
    </row>
    <row r="27" spans="1:6" ht="13.5" thickBot="1">
      <c r="A27" s="62" t="s">
        <v>166</v>
      </c>
      <c r="B27" s="63" t="s">
        <v>167</v>
      </c>
      <c r="C27" s="64" t="s">
        <v>222</v>
      </c>
      <c r="D27" s="65">
        <v>40</v>
      </c>
      <c r="E27" s="180"/>
      <c r="F27" s="119">
        <f>D27*E27</f>
        <v>0</v>
      </c>
    </row>
    <row r="28" spans="1:6" ht="13.5" thickBot="1">
      <c r="A28" s="62" t="s">
        <v>168</v>
      </c>
      <c r="B28" s="66" t="s">
        <v>169</v>
      </c>
      <c r="C28" s="67" t="s">
        <v>14</v>
      </c>
      <c r="D28" s="39">
        <v>16</v>
      </c>
      <c r="E28" s="142"/>
      <c r="F28" s="120">
        <f>D28*E28</f>
        <v>0</v>
      </c>
    </row>
    <row r="29" spans="1:6" ht="13.5" thickBot="1">
      <c r="A29" s="92"/>
      <c r="B29" s="93" t="s">
        <v>170</v>
      </c>
      <c r="C29" s="112"/>
      <c r="D29" s="94"/>
      <c r="E29" s="181"/>
      <c r="F29" s="121"/>
    </row>
    <row r="30" spans="1:6" ht="12.75">
      <c r="A30" s="68" t="s">
        <v>171</v>
      </c>
      <c r="B30" s="69" t="s">
        <v>172</v>
      </c>
      <c r="C30" s="70" t="s">
        <v>25</v>
      </c>
      <c r="D30" s="46">
        <v>6</v>
      </c>
      <c r="E30" s="144"/>
      <c r="F30" s="122">
        <f>D30*E30</f>
        <v>0</v>
      </c>
    </row>
    <row r="31" spans="1:6" ht="12.75">
      <c r="A31" s="68" t="s">
        <v>173</v>
      </c>
      <c r="B31" s="47" t="s">
        <v>174</v>
      </c>
      <c r="C31" s="48" t="s">
        <v>25</v>
      </c>
      <c r="D31" s="10">
        <v>3</v>
      </c>
      <c r="E31" s="132"/>
      <c r="F31" s="117">
        <f>D31*E31</f>
        <v>0</v>
      </c>
    </row>
    <row r="32" spans="1:6" ht="25.5">
      <c r="A32" s="68" t="s">
        <v>175</v>
      </c>
      <c r="B32" s="47" t="s">
        <v>176</v>
      </c>
      <c r="C32" s="48" t="s">
        <v>25</v>
      </c>
      <c r="D32" s="10">
        <v>3</v>
      </c>
      <c r="E32" s="132"/>
      <c r="F32" s="117">
        <f>D32*E32</f>
        <v>0</v>
      </c>
    </row>
    <row r="33" spans="1:6" ht="13.5" thickBot="1">
      <c r="A33" s="68" t="s">
        <v>177</v>
      </c>
      <c r="B33" s="71" t="s">
        <v>178</v>
      </c>
      <c r="C33" s="72" t="s">
        <v>25</v>
      </c>
      <c r="D33" s="73">
        <v>3</v>
      </c>
      <c r="E33" s="182"/>
      <c r="F33" s="123">
        <f>D33*E33</f>
        <v>0</v>
      </c>
    </row>
    <row r="34" spans="1:6" ht="13.5" thickBot="1">
      <c r="A34" s="93"/>
      <c r="B34" s="94" t="s">
        <v>179</v>
      </c>
      <c r="C34" s="112"/>
      <c r="D34" s="94"/>
      <c r="E34" s="181"/>
      <c r="F34" s="121"/>
    </row>
    <row r="35" spans="1:6" ht="26.25" thickBot="1">
      <c r="A35" s="74" t="s">
        <v>180</v>
      </c>
      <c r="B35" s="75" t="s">
        <v>219</v>
      </c>
      <c r="C35" s="113" t="s">
        <v>222</v>
      </c>
      <c r="D35" s="76">
        <v>30</v>
      </c>
      <c r="E35" s="183"/>
      <c r="F35" s="124">
        <f aca="true" t="shared" si="1" ref="F35:F43">D35*E35</f>
        <v>0</v>
      </c>
    </row>
    <row r="36" spans="1:6" ht="26.25" thickBot="1">
      <c r="A36" s="74" t="s">
        <v>181</v>
      </c>
      <c r="B36" s="49" t="s">
        <v>220</v>
      </c>
      <c r="C36" s="99" t="s">
        <v>222</v>
      </c>
      <c r="D36" s="77">
        <v>30</v>
      </c>
      <c r="E36" s="184"/>
      <c r="F36" s="125">
        <f t="shared" si="1"/>
        <v>0</v>
      </c>
    </row>
    <row r="37" spans="1:6" ht="13.5" thickBot="1">
      <c r="A37" s="74" t="s">
        <v>182</v>
      </c>
      <c r="B37" s="49" t="s">
        <v>183</v>
      </c>
      <c r="C37" s="99" t="s">
        <v>25</v>
      </c>
      <c r="D37" s="77">
        <v>3</v>
      </c>
      <c r="E37" s="184"/>
      <c r="F37" s="125">
        <f t="shared" si="1"/>
        <v>0</v>
      </c>
    </row>
    <row r="38" spans="1:6" ht="26.25" thickBot="1">
      <c r="A38" s="74" t="s">
        <v>184</v>
      </c>
      <c r="B38" s="49" t="s">
        <v>185</v>
      </c>
      <c r="C38" s="99" t="s">
        <v>25</v>
      </c>
      <c r="D38" s="77">
        <v>15</v>
      </c>
      <c r="E38" s="184"/>
      <c r="F38" s="125">
        <f t="shared" si="1"/>
        <v>0</v>
      </c>
    </row>
    <row r="39" spans="1:6" ht="13.5" thickBot="1">
      <c r="A39" s="74" t="s">
        <v>186</v>
      </c>
      <c r="B39" s="49" t="s">
        <v>187</v>
      </c>
      <c r="C39" s="99" t="s">
        <v>25</v>
      </c>
      <c r="D39" s="77">
        <v>1</v>
      </c>
      <c r="E39" s="184"/>
      <c r="F39" s="125">
        <f t="shared" si="1"/>
        <v>0</v>
      </c>
    </row>
    <row r="40" spans="1:6" ht="26.25" thickBot="1">
      <c r="A40" s="74" t="s">
        <v>188</v>
      </c>
      <c r="B40" s="49" t="s">
        <v>189</v>
      </c>
      <c r="C40" s="99" t="s">
        <v>25</v>
      </c>
      <c r="D40" s="77">
        <v>5</v>
      </c>
      <c r="E40" s="184"/>
      <c r="F40" s="125">
        <f t="shared" si="1"/>
        <v>0</v>
      </c>
    </row>
    <row r="41" spans="1:6" ht="13.5" thickBot="1">
      <c r="A41" s="74" t="s">
        <v>190</v>
      </c>
      <c r="B41" s="49" t="s">
        <v>191</v>
      </c>
      <c r="C41" s="99" t="s">
        <v>25</v>
      </c>
      <c r="D41" s="77">
        <v>1</v>
      </c>
      <c r="E41" s="184"/>
      <c r="F41" s="125">
        <f t="shared" si="1"/>
        <v>0</v>
      </c>
    </row>
    <row r="42" spans="1:6" ht="26.25" thickBot="1">
      <c r="A42" s="74" t="s">
        <v>192</v>
      </c>
      <c r="B42" s="49" t="s">
        <v>193</v>
      </c>
      <c r="C42" s="99" t="s">
        <v>25</v>
      </c>
      <c r="D42" s="77">
        <v>1</v>
      </c>
      <c r="E42" s="184"/>
      <c r="F42" s="125">
        <f t="shared" si="1"/>
        <v>0</v>
      </c>
    </row>
    <row r="43" spans="1:6" ht="26.25" thickBot="1">
      <c r="A43" s="74" t="s">
        <v>194</v>
      </c>
      <c r="B43" s="78" t="s">
        <v>195</v>
      </c>
      <c r="C43" s="103" t="s">
        <v>25</v>
      </c>
      <c r="D43" s="79">
        <v>1</v>
      </c>
      <c r="E43" s="185"/>
      <c r="F43" s="126">
        <f t="shared" si="1"/>
        <v>0</v>
      </c>
    </row>
    <row r="44" spans="1:6" ht="13.5" thickBot="1">
      <c r="A44" s="93"/>
      <c r="B44" s="94" t="s">
        <v>196</v>
      </c>
      <c r="C44" s="112"/>
      <c r="D44" s="94"/>
      <c r="E44" s="181"/>
      <c r="F44" s="121"/>
    </row>
    <row r="45" spans="1:6" ht="26.25" thickBot="1">
      <c r="A45" s="74" t="s">
        <v>197</v>
      </c>
      <c r="B45" s="78" t="s">
        <v>198</v>
      </c>
      <c r="C45" s="103" t="s">
        <v>25</v>
      </c>
      <c r="D45" s="79">
        <v>6</v>
      </c>
      <c r="E45" s="185"/>
      <c r="F45" s="126">
        <f>D45*E45</f>
        <v>0</v>
      </c>
    </row>
    <row r="46" spans="1:6" ht="13.5" thickBot="1">
      <c r="A46" s="74" t="s">
        <v>199</v>
      </c>
      <c r="B46" s="78" t="s">
        <v>200</v>
      </c>
      <c r="C46" s="103" t="s">
        <v>25</v>
      </c>
      <c r="D46" s="79">
        <v>8</v>
      </c>
      <c r="E46" s="185"/>
      <c r="F46" s="126">
        <f>D46*E46</f>
        <v>0</v>
      </c>
    </row>
    <row r="47" spans="1:6" ht="26.25" thickBot="1">
      <c r="A47" s="74" t="s">
        <v>201</v>
      </c>
      <c r="B47" s="78" t="s">
        <v>202</v>
      </c>
      <c r="C47" s="103" t="s">
        <v>25</v>
      </c>
      <c r="D47" s="79">
        <v>6</v>
      </c>
      <c r="E47" s="185"/>
      <c r="F47" s="126">
        <f>D47*E47</f>
        <v>0</v>
      </c>
    </row>
    <row r="48" spans="1:6" ht="12.75">
      <c r="A48" s="80" t="s">
        <v>203</v>
      </c>
      <c r="B48" s="78" t="s">
        <v>204</v>
      </c>
      <c r="C48" s="103" t="s">
        <v>222</v>
      </c>
      <c r="D48" s="79">
        <v>50</v>
      </c>
      <c r="E48" s="185"/>
      <c r="F48" s="126">
        <f>D48*E48</f>
        <v>0</v>
      </c>
    </row>
    <row r="49" spans="1:6" ht="12.75">
      <c r="A49" s="207" t="s">
        <v>253</v>
      </c>
      <c r="B49" s="208"/>
      <c r="C49" s="208"/>
      <c r="D49" s="208"/>
      <c r="E49" s="209"/>
      <c r="F49" s="145">
        <f>SUM(F13:F48)</f>
        <v>0</v>
      </c>
    </row>
    <row r="50" spans="1:6" ht="15">
      <c r="A50" s="160"/>
      <c r="B50" s="161"/>
      <c r="C50" s="161"/>
      <c r="D50" s="161"/>
      <c r="E50" s="162" t="s">
        <v>221</v>
      </c>
      <c r="F50" s="186">
        <f>F49*20%</f>
        <v>0</v>
      </c>
    </row>
    <row r="51" spans="1:6" ht="15">
      <c r="A51" s="214" t="s">
        <v>254</v>
      </c>
      <c r="B51" s="215"/>
      <c r="C51" s="215"/>
      <c r="D51" s="215"/>
      <c r="E51" s="216"/>
      <c r="F51" s="186">
        <f>F49+F50</f>
        <v>0</v>
      </c>
    </row>
    <row r="53" spans="1:6" ht="54" customHeight="1">
      <c r="A53" s="213" t="s">
        <v>223</v>
      </c>
      <c r="B53" s="213"/>
      <c r="C53" s="213"/>
      <c r="D53" s="213"/>
      <c r="E53" s="213"/>
      <c r="F53" s="213"/>
    </row>
    <row r="54" spans="1:6" ht="12.75">
      <c r="A54" s="192"/>
      <c r="B54" s="192"/>
      <c r="C54" s="192"/>
      <c r="D54" s="192"/>
      <c r="E54" s="192"/>
      <c r="F54" s="192"/>
    </row>
    <row r="55" spans="1:6" ht="12.75">
      <c r="A55" s="163" t="s">
        <v>7</v>
      </c>
      <c r="B55" s="150" t="s">
        <v>225</v>
      </c>
      <c r="D55" s="163" t="s">
        <v>224</v>
      </c>
      <c r="E55" s="163"/>
      <c r="F55" s="163"/>
    </row>
    <row r="56" spans="2:6" ht="12.75">
      <c r="B56" s="213"/>
      <c r="C56" s="213"/>
      <c r="D56" s="213"/>
      <c r="E56" s="213"/>
      <c r="F56" s="213"/>
    </row>
    <row r="57" spans="2:6" ht="12.75">
      <c r="B57" s="213"/>
      <c r="C57" s="213"/>
      <c r="D57" s="213"/>
      <c r="E57" s="213"/>
      <c r="F57" s="213"/>
    </row>
  </sheetData>
  <sheetProtection/>
  <mergeCells count="13">
    <mergeCell ref="A49:E49"/>
    <mergeCell ref="A51:E51"/>
    <mergeCell ref="A53:F53"/>
    <mergeCell ref="B56:F56"/>
    <mergeCell ref="B57:F57"/>
    <mergeCell ref="A2:F2"/>
    <mergeCell ref="A4:F4"/>
    <mergeCell ref="A6:B6"/>
    <mergeCell ref="C6:F6"/>
    <mergeCell ref="A7:B7"/>
    <mergeCell ref="C7:F7"/>
    <mergeCell ref="A9:B9"/>
    <mergeCell ref="C9:F9"/>
  </mergeCells>
  <printOptions/>
  <pageMargins left="0.5" right="0.17" top="0.55" bottom="0.54" header="0.18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</dc:creator>
  <cp:keywords/>
  <dc:description/>
  <cp:lastModifiedBy>Zdravka Antonova</cp:lastModifiedBy>
  <cp:lastPrinted>2023-05-16T08:02:28Z</cp:lastPrinted>
  <dcterms:created xsi:type="dcterms:W3CDTF">2006-02-13T08:58:44Z</dcterms:created>
  <dcterms:modified xsi:type="dcterms:W3CDTF">2023-07-28T08:47:57Z</dcterms:modified>
  <cp:category/>
  <cp:version/>
  <cp:contentType/>
  <cp:contentStatus/>
</cp:coreProperties>
</file>